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7650" activeTab="0"/>
  </bookViews>
  <sheets>
    <sheet name="MBA IV Sem HR" sheetId="1" r:id="rId1"/>
    <sheet name="MBA IV Sem FIN" sheetId="2" r:id="rId2"/>
    <sheet name="NU" sheetId="3" r:id="rId3"/>
  </sheets>
  <definedNames/>
  <calcPr fullCalcOnLoad="1"/>
</workbook>
</file>

<file path=xl/sharedStrings.xml><?xml version="1.0" encoding="utf-8"?>
<sst xmlns="http://schemas.openxmlformats.org/spreadsheetml/2006/main" count="183" uniqueCount="96">
  <si>
    <t>S.No</t>
  </si>
  <si>
    <t>HT No</t>
  </si>
  <si>
    <t>Credits</t>
  </si>
  <si>
    <t>B.Logs</t>
  </si>
  <si>
    <t>Total</t>
  </si>
  <si>
    <t>%</t>
  </si>
  <si>
    <t>I</t>
  </si>
  <si>
    <t>E</t>
  </si>
  <si>
    <t>C</t>
  </si>
  <si>
    <t>T</t>
  </si>
  <si>
    <t>S.NO</t>
  </si>
  <si>
    <t>SUB.CODE</t>
  </si>
  <si>
    <t>SUBJECT NAME</t>
  </si>
  <si>
    <t>FACULTY NAME</t>
  </si>
  <si>
    <t>NO.OF PASSED</t>
  </si>
  <si>
    <t>NO.OF.FAILED</t>
  </si>
  <si>
    <t>PASS %</t>
  </si>
  <si>
    <t>TOTAL</t>
  </si>
  <si>
    <t>OIE                                                                                                                PRINCIPAL</t>
  </si>
  <si>
    <t>BATCH-YEAR-SEM</t>
  </si>
  <si>
    <t>PASS%</t>
  </si>
  <si>
    <t>SONTYAM, ANANDAPURAM, VISAKHAPATNAM-531173</t>
  </si>
  <si>
    <t>16NU1E0001</t>
  </si>
  <si>
    <t>16NU1E0002</t>
  </si>
  <si>
    <t>16NU1E0003</t>
  </si>
  <si>
    <t>16NU1E0004</t>
  </si>
  <si>
    <t>16NU1E0005</t>
  </si>
  <si>
    <t>16NU1E0006</t>
  </si>
  <si>
    <t>16NU1E0007</t>
  </si>
  <si>
    <t>16NU1E0008</t>
  </si>
  <si>
    <t>16NU1E0009</t>
  </si>
  <si>
    <t>16NU1E0010</t>
  </si>
  <si>
    <t>16NU1E0011</t>
  </si>
  <si>
    <t>16NU1E0012</t>
  </si>
  <si>
    <t>16NU1E0013</t>
  </si>
  <si>
    <t>16NU1E0014</t>
  </si>
  <si>
    <t>16NU1E0015</t>
  </si>
  <si>
    <t>16NU1E0016</t>
  </si>
  <si>
    <t>16NU1E0017</t>
  </si>
  <si>
    <t>16NU1E0019</t>
  </si>
  <si>
    <t>16NU1E0020</t>
  </si>
  <si>
    <t>16NU1E0021</t>
  </si>
  <si>
    <t>16NU1E0022</t>
  </si>
  <si>
    <t>16NU1E0023</t>
  </si>
  <si>
    <t>16NU1E0024</t>
  </si>
  <si>
    <t>16NU1E0026</t>
  </si>
  <si>
    <t>16NU1E0027</t>
  </si>
  <si>
    <t>16NU1E0028</t>
  </si>
  <si>
    <t>16NU1E0029</t>
  </si>
  <si>
    <t>16NU1E0030</t>
  </si>
  <si>
    <t>16NU1E0031</t>
  </si>
  <si>
    <t>16NU1E0032</t>
  </si>
  <si>
    <t>16NU1E0035</t>
  </si>
  <si>
    <t>DEPARTMENT OF MBA(HR)</t>
  </si>
  <si>
    <t>DEPARTMENT OF MBA(FINANCE)</t>
  </si>
  <si>
    <t>A.MADHAVILATHA</t>
  </si>
  <si>
    <t>K.SUDEEPTHI</t>
  </si>
  <si>
    <t>D.MADHURI</t>
  </si>
  <si>
    <t>M.RAMA RAO</t>
  </si>
  <si>
    <t>DR.V.BALA</t>
  </si>
  <si>
    <t>M.RAJESH</t>
  </si>
  <si>
    <t>BRANCH</t>
  </si>
  <si>
    <t>APPEARED</t>
  </si>
  <si>
    <t>PASSED</t>
  </si>
  <si>
    <t>FAIL</t>
  </si>
  <si>
    <t>MBA(HR)</t>
  </si>
  <si>
    <t>MBA(FINANCE)</t>
  </si>
  <si>
    <t>2016 BATCH(III SEM) NOV-2017</t>
  </si>
  <si>
    <t xml:space="preserve"> EXAM HELD DURING APR-2018</t>
  </si>
  <si>
    <t>II MBA IV-SEM (R16) REGULAR RESULT ANALYSIS</t>
  </si>
  <si>
    <t>2016-2018 BATCH - EXAMINATION HELD DURING  APR-2018</t>
  </si>
  <si>
    <t>LOGISTIC AND SUPPLY CHAIN MANAGEMENT</t>
  </si>
  <si>
    <t>ENTREPRENEURSHIP DEVELOPMENT</t>
  </si>
  <si>
    <t>MB1641</t>
  </si>
  <si>
    <t>MB1642</t>
  </si>
  <si>
    <t>MB1644</t>
  </si>
  <si>
    <t>FINANCIAL MARKETS AND SERVICES (FINANCE)</t>
  </si>
  <si>
    <t>MB1648</t>
  </si>
  <si>
    <t>MB164C</t>
  </si>
  <si>
    <t>RISK MANAGEMENT (FINANCE) E-VII</t>
  </si>
  <si>
    <t>MB164G</t>
  </si>
  <si>
    <t>TAX MANAGEMENT (FINANCE) E-VIII</t>
  </si>
  <si>
    <t>MB1643</t>
  </si>
  <si>
    <t>MB1647</t>
  </si>
  <si>
    <t>GLOBAL HRM (HR) E-VI</t>
  </si>
  <si>
    <t>MB164B</t>
  </si>
  <si>
    <t>LABOR WELFARE &amp; LEGISLATION (HR) E-VII</t>
  </si>
  <si>
    <t>MB164F</t>
  </si>
  <si>
    <t>MANAGEMENT OF INDUSTRIAL RELATIONS (HR)</t>
  </si>
  <si>
    <t>ORGANIZATIONAL DEVELOPMENT &amp; CHANGE MANAGEMENT</t>
  </si>
  <si>
    <t>GLOBAL FINANCIAL MANAGEMENT (FINANCE)</t>
  </si>
  <si>
    <t xml:space="preserve">GLOBAL FINANCIAL MANAGEMENT (FINANCE) </t>
  </si>
  <si>
    <t>MBA (Total Attended : 10 , No.of.Pass : 10 , Branch Pass Percentage : 100.00% )</t>
  </si>
  <si>
    <t>MBA (Total Attended : 21 , No.of.Pass : 19 , Branch Pass Percentage : 90.48% )</t>
  </si>
  <si>
    <t>N.NAGARAJU</t>
  </si>
  <si>
    <t>T.NAGALAKSHMI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</si>
</sst>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3"/>
      <color indexed="8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14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3"/>
      <color theme="1"/>
      <name val="Calibri"/>
      <family val="2"/>
    </font>
    <font>
      <b/>
      <sz val="14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 vertical="center"/>
    </xf>
    <xf numFmtId="2" fontId="46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2" fontId="46" fillId="0" borderId="0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2" fontId="48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4" fillId="33" borderId="10" xfId="0" applyFont="1" applyFill="1" applyBorder="1" applyAlignment="1">
      <alignment horizontal="left" vertical="center"/>
    </xf>
    <xf numFmtId="0" fontId="44" fillId="33" borderId="10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46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104775</xdr:rowOff>
    </xdr:from>
    <xdr:to>
      <xdr:col>29</xdr:col>
      <xdr:colOff>266700</xdr:colOff>
      <xdr:row>3</xdr:row>
      <xdr:rowOff>228600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88963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104775</xdr:rowOff>
    </xdr:from>
    <xdr:to>
      <xdr:col>29</xdr:col>
      <xdr:colOff>276225</xdr:colOff>
      <xdr:row>3</xdr:row>
      <xdr:rowOff>228600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04775"/>
          <a:ext cx="88963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123825</xdr:rowOff>
    </xdr:from>
    <xdr:to>
      <xdr:col>6</xdr:col>
      <xdr:colOff>600075</xdr:colOff>
      <xdr:row>2</xdr:row>
      <xdr:rowOff>295275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7629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1"/>
  <sheetViews>
    <sheetView tabSelected="1" zoomScalePageLayoutView="0" workbookViewId="0" topLeftCell="A1">
      <selection activeCell="AM15" sqref="AM15"/>
    </sheetView>
  </sheetViews>
  <sheetFormatPr defaultColWidth="3.28125" defaultRowHeight="15"/>
  <cols>
    <col min="1" max="1" width="5.28125" style="0" bestFit="1" customWidth="1"/>
    <col min="2" max="2" width="11.8515625" style="0" bestFit="1" customWidth="1"/>
    <col min="3" max="4" width="4.00390625" style="0" bestFit="1" customWidth="1"/>
    <col min="5" max="5" width="3.421875" style="0" bestFit="1" customWidth="1"/>
    <col min="6" max="8" width="4.00390625" style="0" bestFit="1" customWidth="1"/>
    <col min="9" max="9" width="3.421875" style="0" bestFit="1" customWidth="1"/>
    <col min="10" max="12" width="4.00390625" style="0" bestFit="1" customWidth="1"/>
    <col min="13" max="13" width="3.421875" style="0" bestFit="1" customWidth="1"/>
    <col min="14" max="16" width="4.00390625" style="0" bestFit="1" customWidth="1"/>
    <col min="17" max="17" width="3.421875" style="0" bestFit="1" customWidth="1"/>
    <col min="18" max="20" width="4.00390625" style="0" bestFit="1" customWidth="1"/>
    <col min="21" max="21" width="3.421875" style="0" bestFit="1" customWidth="1"/>
    <col min="22" max="22" width="4.00390625" style="0" bestFit="1" customWidth="1"/>
    <col min="23" max="26" width="4.00390625" style="0" customWidth="1"/>
    <col min="27" max="27" width="7.421875" style="0" bestFit="1" customWidth="1"/>
    <col min="28" max="28" width="6.7109375" style="0" bestFit="1" customWidth="1"/>
    <col min="29" max="30" width="6.8515625" style="0" customWidth="1"/>
  </cols>
  <sheetData>
    <row r="1" spans="1:30" ht="2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</row>
    <row r="2" spans="1:30" ht="2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20"/>
      <c r="X2" s="20"/>
      <c r="Y2" s="20"/>
      <c r="Z2" s="20"/>
      <c r="AA2" s="4"/>
      <c r="AB2" s="4"/>
      <c r="AC2" s="4"/>
      <c r="AD2" s="4"/>
    </row>
    <row r="3" spans="1:30" ht="2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</row>
    <row r="4" spans="1:30" ht="2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</row>
    <row r="5" spans="1:30" ht="21">
      <c r="A5" s="32" t="s">
        <v>21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</row>
    <row r="6" spans="1:30" ht="15.75">
      <c r="A6" s="34" t="s">
        <v>53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</row>
    <row r="7" spans="1:30" ht="17.25">
      <c r="A7" s="35" t="s">
        <v>69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</row>
    <row r="8" spans="1:30" ht="17.25">
      <c r="A8" s="35" t="s">
        <v>70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</row>
    <row r="9" spans="1:30" ht="53.25" customHeight="1">
      <c r="A9" s="31" t="s">
        <v>0</v>
      </c>
      <c r="B9" s="31" t="s">
        <v>1</v>
      </c>
      <c r="C9" s="33" t="s">
        <v>71</v>
      </c>
      <c r="D9" s="33"/>
      <c r="E9" s="33"/>
      <c r="F9" s="33"/>
      <c r="G9" s="33" t="s">
        <v>72</v>
      </c>
      <c r="H9" s="33"/>
      <c r="I9" s="33"/>
      <c r="J9" s="33"/>
      <c r="K9" s="33" t="s">
        <v>89</v>
      </c>
      <c r="L9" s="33"/>
      <c r="M9" s="33"/>
      <c r="N9" s="33"/>
      <c r="O9" s="33" t="s">
        <v>84</v>
      </c>
      <c r="P9" s="33"/>
      <c r="Q9" s="33"/>
      <c r="R9" s="33"/>
      <c r="S9" s="33" t="s">
        <v>86</v>
      </c>
      <c r="T9" s="33"/>
      <c r="U9" s="33"/>
      <c r="V9" s="33"/>
      <c r="W9" s="33" t="s">
        <v>88</v>
      </c>
      <c r="X9" s="33"/>
      <c r="Y9" s="33"/>
      <c r="Z9" s="33"/>
      <c r="AA9" s="31" t="s">
        <v>2</v>
      </c>
      <c r="AB9" s="31" t="s">
        <v>3</v>
      </c>
      <c r="AC9" s="31" t="s">
        <v>4</v>
      </c>
      <c r="AD9" s="31" t="s">
        <v>5</v>
      </c>
    </row>
    <row r="10" spans="1:30" ht="15">
      <c r="A10" s="31"/>
      <c r="B10" s="31"/>
      <c r="C10" s="28" t="s">
        <v>6</v>
      </c>
      <c r="D10" s="28" t="s">
        <v>7</v>
      </c>
      <c r="E10" s="28" t="s">
        <v>8</v>
      </c>
      <c r="F10" s="28" t="s">
        <v>9</v>
      </c>
      <c r="G10" s="28" t="s">
        <v>6</v>
      </c>
      <c r="H10" s="28" t="s">
        <v>7</v>
      </c>
      <c r="I10" s="28" t="s">
        <v>8</v>
      </c>
      <c r="J10" s="28" t="s">
        <v>9</v>
      </c>
      <c r="K10" s="28" t="s">
        <v>6</v>
      </c>
      <c r="L10" s="28" t="s">
        <v>7</v>
      </c>
      <c r="M10" s="28" t="s">
        <v>8</v>
      </c>
      <c r="N10" s="28" t="s">
        <v>9</v>
      </c>
      <c r="O10" s="28" t="s">
        <v>6</v>
      </c>
      <c r="P10" s="28" t="s">
        <v>7</v>
      </c>
      <c r="Q10" s="28" t="s">
        <v>8</v>
      </c>
      <c r="R10" s="28" t="s">
        <v>9</v>
      </c>
      <c r="S10" s="28" t="s">
        <v>6</v>
      </c>
      <c r="T10" s="28" t="s">
        <v>7</v>
      </c>
      <c r="U10" s="28" t="s">
        <v>8</v>
      </c>
      <c r="V10" s="28" t="s">
        <v>9</v>
      </c>
      <c r="W10" s="28" t="s">
        <v>6</v>
      </c>
      <c r="X10" s="28" t="s">
        <v>7</v>
      </c>
      <c r="Y10" s="28" t="s">
        <v>8</v>
      </c>
      <c r="Z10" s="28" t="s">
        <v>9</v>
      </c>
      <c r="AA10" s="31"/>
      <c r="AB10" s="31"/>
      <c r="AC10" s="31"/>
      <c r="AD10" s="31"/>
    </row>
    <row r="11" spans="1:30" ht="15">
      <c r="A11" s="18">
        <v>1</v>
      </c>
      <c r="B11" s="19" t="s">
        <v>23</v>
      </c>
      <c r="C11" s="19">
        <v>38</v>
      </c>
      <c r="D11" s="19">
        <v>32</v>
      </c>
      <c r="E11" s="19">
        <v>3</v>
      </c>
      <c r="F11" s="1">
        <f aca="true" t="shared" si="0" ref="F11:F30">SUM(C11,D11)</f>
        <v>70</v>
      </c>
      <c r="G11" s="19">
        <v>39</v>
      </c>
      <c r="H11" s="19">
        <v>42</v>
      </c>
      <c r="I11" s="19">
        <v>3</v>
      </c>
      <c r="J11" s="1">
        <f aca="true" t="shared" si="1" ref="J11:J30">SUM(G11,H11)</f>
        <v>81</v>
      </c>
      <c r="K11" s="19">
        <v>39</v>
      </c>
      <c r="L11" s="19">
        <v>34</v>
      </c>
      <c r="M11" s="19">
        <v>3</v>
      </c>
      <c r="N11" s="1">
        <f aca="true" t="shared" si="2" ref="N11:N30">SUM(K11,L11)</f>
        <v>73</v>
      </c>
      <c r="O11" s="19">
        <v>37</v>
      </c>
      <c r="P11" s="19">
        <v>26</v>
      </c>
      <c r="Q11" s="19">
        <v>3</v>
      </c>
      <c r="R11" s="1">
        <f aca="true" t="shared" si="3" ref="R11:R30">SUM(O11,P11)</f>
        <v>63</v>
      </c>
      <c r="S11" s="19">
        <v>39</v>
      </c>
      <c r="T11" s="19">
        <v>33</v>
      </c>
      <c r="U11" s="19">
        <v>3</v>
      </c>
      <c r="V11" s="1">
        <f aca="true" t="shared" si="4" ref="V11:V30">SUM(S11,T11)</f>
        <v>72</v>
      </c>
      <c r="W11" s="19">
        <v>39</v>
      </c>
      <c r="X11" s="19">
        <v>31</v>
      </c>
      <c r="Y11" s="19">
        <v>3</v>
      </c>
      <c r="Z11" s="1">
        <f aca="true" t="shared" si="5" ref="Z11:Z31">SUM(W11,X11)</f>
        <v>70</v>
      </c>
      <c r="AA11" s="1">
        <f>Y11+U11+Q11+M11+I11+E11</f>
        <v>18</v>
      </c>
      <c r="AB11" s="1">
        <v>0</v>
      </c>
      <c r="AC11" s="1">
        <f>F11+J11+N11+R11+V11+Z11</f>
        <v>429</v>
      </c>
      <c r="AD11" s="2">
        <f>AC11/600*100</f>
        <v>71.5</v>
      </c>
    </row>
    <row r="12" spans="1:30" ht="15">
      <c r="A12" s="18">
        <v>2</v>
      </c>
      <c r="B12" s="19" t="s">
        <v>25</v>
      </c>
      <c r="C12" s="19">
        <v>38</v>
      </c>
      <c r="D12" s="19">
        <v>24</v>
      </c>
      <c r="E12" s="19">
        <v>3</v>
      </c>
      <c r="F12" s="1">
        <f t="shared" si="0"/>
        <v>62</v>
      </c>
      <c r="G12" s="19">
        <v>38</v>
      </c>
      <c r="H12" s="19">
        <v>24</v>
      </c>
      <c r="I12" s="19">
        <v>3</v>
      </c>
      <c r="J12" s="1">
        <f t="shared" si="1"/>
        <v>62</v>
      </c>
      <c r="K12" s="19">
        <v>38</v>
      </c>
      <c r="L12" s="19">
        <v>28</v>
      </c>
      <c r="M12" s="19">
        <v>3</v>
      </c>
      <c r="N12" s="1">
        <f t="shared" si="2"/>
        <v>66</v>
      </c>
      <c r="O12" s="19">
        <v>35</v>
      </c>
      <c r="P12" s="19">
        <v>26</v>
      </c>
      <c r="Q12" s="19">
        <v>3</v>
      </c>
      <c r="R12" s="1">
        <f t="shared" si="3"/>
        <v>61</v>
      </c>
      <c r="S12" s="19">
        <v>38</v>
      </c>
      <c r="T12" s="19">
        <v>31</v>
      </c>
      <c r="U12" s="19">
        <v>3</v>
      </c>
      <c r="V12" s="1">
        <f t="shared" si="4"/>
        <v>69</v>
      </c>
      <c r="W12" s="19">
        <v>38</v>
      </c>
      <c r="X12" s="19">
        <v>26</v>
      </c>
      <c r="Y12" s="19">
        <v>3</v>
      </c>
      <c r="Z12" s="1">
        <f t="shared" si="5"/>
        <v>64</v>
      </c>
      <c r="AA12" s="1">
        <f aca="true" t="shared" si="6" ref="AA12:AA31">Y12+U12+Q12+M12+I12+E12</f>
        <v>18</v>
      </c>
      <c r="AB12" s="1">
        <v>0</v>
      </c>
      <c r="AC12" s="1">
        <f aca="true" t="shared" si="7" ref="AC12:AC31">F12+J12+N12+R12+V12+Z12</f>
        <v>384</v>
      </c>
      <c r="AD12" s="2">
        <f aca="true" t="shared" si="8" ref="AD12:AD31">AC12/600*100</f>
        <v>64</v>
      </c>
    </row>
    <row r="13" spans="1:30" ht="15">
      <c r="A13" s="18">
        <v>3</v>
      </c>
      <c r="B13" s="19" t="s">
        <v>27</v>
      </c>
      <c r="C13" s="19">
        <v>37</v>
      </c>
      <c r="D13" s="19">
        <v>28</v>
      </c>
      <c r="E13" s="19">
        <v>3</v>
      </c>
      <c r="F13" s="1">
        <f t="shared" si="0"/>
        <v>65</v>
      </c>
      <c r="G13" s="19">
        <v>37</v>
      </c>
      <c r="H13" s="19">
        <v>34</v>
      </c>
      <c r="I13" s="19">
        <v>3</v>
      </c>
      <c r="J13" s="1">
        <f t="shared" si="1"/>
        <v>71</v>
      </c>
      <c r="K13" s="19">
        <v>37</v>
      </c>
      <c r="L13" s="19">
        <v>27</v>
      </c>
      <c r="M13" s="19">
        <v>3</v>
      </c>
      <c r="N13" s="1">
        <f t="shared" si="2"/>
        <v>64</v>
      </c>
      <c r="O13" s="19">
        <v>36</v>
      </c>
      <c r="P13" s="19">
        <v>25</v>
      </c>
      <c r="Q13" s="19">
        <v>3</v>
      </c>
      <c r="R13" s="1">
        <f t="shared" si="3"/>
        <v>61</v>
      </c>
      <c r="S13" s="19">
        <v>36</v>
      </c>
      <c r="T13" s="19">
        <v>26</v>
      </c>
      <c r="U13" s="19">
        <v>3</v>
      </c>
      <c r="V13" s="1">
        <f t="shared" si="4"/>
        <v>62</v>
      </c>
      <c r="W13" s="19">
        <v>35</v>
      </c>
      <c r="X13" s="19">
        <v>24</v>
      </c>
      <c r="Y13" s="19">
        <v>3</v>
      </c>
      <c r="Z13" s="1">
        <f t="shared" si="5"/>
        <v>59</v>
      </c>
      <c r="AA13" s="1">
        <f t="shared" si="6"/>
        <v>18</v>
      </c>
      <c r="AB13" s="1">
        <v>0</v>
      </c>
      <c r="AC13" s="1">
        <f t="shared" si="7"/>
        <v>382</v>
      </c>
      <c r="AD13" s="2">
        <f t="shared" si="8"/>
        <v>63.66666666666667</v>
      </c>
    </row>
    <row r="14" spans="1:30" ht="15">
      <c r="A14" s="18">
        <v>4</v>
      </c>
      <c r="B14" s="19" t="s">
        <v>29</v>
      </c>
      <c r="C14" s="19">
        <v>38</v>
      </c>
      <c r="D14" s="19">
        <v>30</v>
      </c>
      <c r="E14" s="19">
        <v>3</v>
      </c>
      <c r="F14" s="1">
        <f t="shared" si="0"/>
        <v>68</v>
      </c>
      <c r="G14" s="19">
        <v>39</v>
      </c>
      <c r="H14" s="19">
        <v>31</v>
      </c>
      <c r="I14" s="19">
        <v>3</v>
      </c>
      <c r="J14" s="1">
        <f t="shared" si="1"/>
        <v>70</v>
      </c>
      <c r="K14" s="19">
        <v>39</v>
      </c>
      <c r="L14" s="19">
        <v>40</v>
      </c>
      <c r="M14" s="19">
        <v>3</v>
      </c>
      <c r="N14" s="1">
        <f t="shared" si="2"/>
        <v>79</v>
      </c>
      <c r="O14" s="19">
        <v>38</v>
      </c>
      <c r="P14" s="19">
        <v>25</v>
      </c>
      <c r="Q14" s="19">
        <v>3</v>
      </c>
      <c r="R14" s="1">
        <f t="shared" si="3"/>
        <v>63</v>
      </c>
      <c r="S14" s="19">
        <v>38</v>
      </c>
      <c r="T14" s="19">
        <v>24</v>
      </c>
      <c r="U14" s="19">
        <v>3</v>
      </c>
      <c r="V14" s="1">
        <f t="shared" si="4"/>
        <v>62</v>
      </c>
      <c r="W14" s="19">
        <v>37</v>
      </c>
      <c r="X14" s="19">
        <v>28</v>
      </c>
      <c r="Y14" s="19">
        <v>3</v>
      </c>
      <c r="Z14" s="1">
        <f t="shared" si="5"/>
        <v>65</v>
      </c>
      <c r="AA14" s="1">
        <f t="shared" si="6"/>
        <v>18</v>
      </c>
      <c r="AB14" s="1">
        <v>0</v>
      </c>
      <c r="AC14" s="1">
        <f t="shared" si="7"/>
        <v>407</v>
      </c>
      <c r="AD14" s="2">
        <f t="shared" si="8"/>
        <v>67.83333333333333</v>
      </c>
    </row>
    <row r="15" spans="1:30" ht="15">
      <c r="A15" s="18">
        <v>5</v>
      </c>
      <c r="B15" s="19" t="s">
        <v>31</v>
      </c>
      <c r="C15" s="19">
        <v>36</v>
      </c>
      <c r="D15" s="19">
        <v>24</v>
      </c>
      <c r="E15" s="19">
        <v>3</v>
      </c>
      <c r="F15" s="1">
        <f t="shared" si="0"/>
        <v>60</v>
      </c>
      <c r="G15" s="19">
        <v>35</v>
      </c>
      <c r="H15" s="19">
        <v>24</v>
      </c>
      <c r="I15" s="19">
        <v>3</v>
      </c>
      <c r="J15" s="1">
        <f t="shared" si="1"/>
        <v>59</v>
      </c>
      <c r="K15" s="19">
        <v>35</v>
      </c>
      <c r="L15" s="19">
        <v>30</v>
      </c>
      <c r="M15" s="19">
        <v>3</v>
      </c>
      <c r="N15" s="1">
        <f t="shared" si="2"/>
        <v>65</v>
      </c>
      <c r="O15" s="19">
        <v>34</v>
      </c>
      <c r="P15" s="19">
        <v>24</v>
      </c>
      <c r="Q15" s="19">
        <v>3</v>
      </c>
      <c r="R15" s="1">
        <f t="shared" si="3"/>
        <v>58</v>
      </c>
      <c r="S15" s="19">
        <v>36</v>
      </c>
      <c r="T15" s="19">
        <v>24</v>
      </c>
      <c r="U15" s="19">
        <v>3</v>
      </c>
      <c r="V15" s="1">
        <f t="shared" si="4"/>
        <v>60</v>
      </c>
      <c r="W15" s="19">
        <v>34</v>
      </c>
      <c r="X15" s="19">
        <v>24</v>
      </c>
      <c r="Y15" s="19">
        <v>3</v>
      </c>
      <c r="Z15" s="1">
        <f t="shared" si="5"/>
        <v>58</v>
      </c>
      <c r="AA15" s="1">
        <f t="shared" si="6"/>
        <v>18</v>
      </c>
      <c r="AB15" s="1">
        <v>0</v>
      </c>
      <c r="AC15" s="1">
        <f t="shared" si="7"/>
        <v>360</v>
      </c>
      <c r="AD15" s="2">
        <f t="shared" si="8"/>
        <v>60</v>
      </c>
    </row>
    <row r="16" spans="1:30" ht="15">
      <c r="A16" s="18">
        <v>6</v>
      </c>
      <c r="B16" s="19" t="s">
        <v>32</v>
      </c>
      <c r="C16" s="19">
        <v>37</v>
      </c>
      <c r="D16" s="19">
        <v>33</v>
      </c>
      <c r="E16" s="19">
        <v>3</v>
      </c>
      <c r="F16" s="1">
        <f t="shared" si="0"/>
        <v>70</v>
      </c>
      <c r="G16" s="19">
        <v>38</v>
      </c>
      <c r="H16" s="19">
        <v>36</v>
      </c>
      <c r="I16" s="19">
        <v>3</v>
      </c>
      <c r="J16" s="1">
        <f t="shared" si="1"/>
        <v>74</v>
      </c>
      <c r="K16" s="19">
        <v>39</v>
      </c>
      <c r="L16" s="19">
        <v>38</v>
      </c>
      <c r="M16" s="19">
        <v>3</v>
      </c>
      <c r="N16" s="1">
        <f t="shared" si="2"/>
        <v>77</v>
      </c>
      <c r="O16" s="19">
        <v>38</v>
      </c>
      <c r="P16" s="19">
        <v>26</v>
      </c>
      <c r="Q16" s="19">
        <v>3</v>
      </c>
      <c r="R16" s="1">
        <f t="shared" si="3"/>
        <v>64</v>
      </c>
      <c r="S16" s="19">
        <v>38</v>
      </c>
      <c r="T16" s="19">
        <v>26</v>
      </c>
      <c r="U16" s="19">
        <v>3</v>
      </c>
      <c r="V16" s="1">
        <f t="shared" si="4"/>
        <v>64</v>
      </c>
      <c r="W16" s="19">
        <v>39</v>
      </c>
      <c r="X16" s="19">
        <v>37</v>
      </c>
      <c r="Y16" s="19">
        <v>3</v>
      </c>
      <c r="Z16" s="1">
        <f t="shared" si="5"/>
        <v>76</v>
      </c>
      <c r="AA16" s="1">
        <f t="shared" si="6"/>
        <v>18</v>
      </c>
      <c r="AB16" s="1">
        <v>0</v>
      </c>
      <c r="AC16" s="1">
        <f t="shared" si="7"/>
        <v>425</v>
      </c>
      <c r="AD16" s="2">
        <f t="shared" si="8"/>
        <v>70.83333333333334</v>
      </c>
    </row>
    <row r="17" spans="1:30" ht="15">
      <c r="A17" s="18">
        <v>7</v>
      </c>
      <c r="B17" s="19" t="s">
        <v>33</v>
      </c>
      <c r="C17" s="19">
        <v>38</v>
      </c>
      <c r="D17" s="19">
        <v>31</v>
      </c>
      <c r="E17" s="19">
        <v>3</v>
      </c>
      <c r="F17" s="1">
        <f t="shared" si="0"/>
        <v>69</v>
      </c>
      <c r="G17" s="19">
        <v>39</v>
      </c>
      <c r="H17" s="19">
        <v>43</v>
      </c>
      <c r="I17" s="19">
        <v>3</v>
      </c>
      <c r="J17" s="1">
        <f t="shared" si="1"/>
        <v>82</v>
      </c>
      <c r="K17" s="19">
        <v>39</v>
      </c>
      <c r="L17" s="19">
        <v>37</v>
      </c>
      <c r="M17" s="19">
        <v>3</v>
      </c>
      <c r="N17" s="1">
        <f t="shared" si="2"/>
        <v>76</v>
      </c>
      <c r="O17" s="19">
        <v>38</v>
      </c>
      <c r="P17" s="19">
        <v>27</v>
      </c>
      <c r="Q17" s="19">
        <v>3</v>
      </c>
      <c r="R17" s="1">
        <f t="shared" si="3"/>
        <v>65</v>
      </c>
      <c r="S17" s="19">
        <v>39</v>
      </c>
      <c r="T17" s="19">
        <v>33</v>
      </c>
      <c r="U17" s="19">
        <v>3</v>
      </c>
      <c r="V17" s="1">
        <f t="shared" si="4"/>
        <v>72</v>
      </c>
      <c r="W17" s="19">
        <v>37</v>
      </c>
      <c r="X17" s="19">
        <v>33</v>
      </c>
      <c r="Y17" s="19">
        <v>3</v>
      </c>
      <c r="Z17" s="1">
        <f t="shared" si="5"/>
        <v>70</v>
      </c>
      <c r="AA17" s="1">
        <f t="shared" si="6"/>
        <v>18</v>
      </c>
      <c r="AB17" s="1">
        <v>0</v>
      </c>
      <c r="AC17" s="1">
        <f t="shared" si="7"/>
        <v>434</v>
      </c>
      <c r="AD17" s="2">
        <f t="shared" si="8"/>
        <v>72.33333333333334</v>
      </c>
    </row>
    <row r="18" spans="1:30" ht="15">
      <c r="A18" s="18">
        <v>8</v>
      </c>
      <c r="B18" s="19" t="s">
        <v>36</v>
      </c>
      <c r="C18" s="19">
        <v>36</v>
      </c>
      <c r="D18" s="19">
        <v>28</v>
      </c>
      <c r="E18" s="19">
        <v>3</v>
      </c>
      <c r="F18" s="1">
        <f t="shared" si="0"/>
        <v>64</v>
      </c>
      <c r="G18" s="19">
        <v>37</v>
      </c>
      <c r="H18" s="19">
        <v>38</v>
      </c>
      <c r="I18" s="19">
        <v>3</v>
      </c>
      <c r="J18" s="1">
        <f t="shared" si="1"/>
        <v>75</v>
      </c>
      <c r="K18" s="19">
        <v>38</v>
      </c>
      <c r="L18" s="19">
        <v>33</v>
      </c>
      <c r="M18" s="19">
        <v>3</v>
      </c>
      <c r="N18" s="1">
        <f t="shared" si="2"/>
        <v>71</v>
      </c>
      <c r="O18" s="19">
        <v>34</v>
      </c>
      <c r="P18" s="19">
        <v>24</v>
      </c>
      <c r="Q18" s="19">
        <v>3</v>
      </c>
      <c r="R18" s="1">
        <f t="shared" si="3"/>
        <v>58</v>
      </c>
      <c r="S18" s="19">
        <v>36</v>
      </c>
      <c r="T18" s="19">
        <v>25</v>
      </c>
      <c r="U18" s="19">
        <v>3</v>
      </c>
      <c r="V18" s="1">
        <f t="shared" si="4"/>
        <v>61</v>
      </c>
      <c r="W18" s="19">
        <v>36</v>
      </c>
      <c r="X18" s="19">
        <v>25</v>
      </c>
      <c r="Y18" s="19">
        <v>3</v>
      </c>
      <c r="Z18" s="1">
        <f t="shared" si="5"/>
        <v>61</v>
      </c>
      <c r="AA18" s="1">
        <f t="shared" si="6"/>
        <v>18</v>
      </c>
      <c r="AB18" s="1">
        <v>0</v>
      </c>
      <c r="AC18" s="1">
        <f t="shared" si="7"/>
        <v>390</v>
      </c>
      <c r="AD18" s="2">
        <f t="shared" si="8"/>
        <v>65</v>
      </c>
    </row>
    <row r="19" spans="1:30" ht="15">
      <c r="A19" s="18">
        <v>9</v>
      </c>
      <c r="B19" s="19" t="s">
        <v>37</v>
      </c>
      <c r="C19" s="19">
        <v>38</v>
      </c>
      <c r="D19" s="19">
        <v>29</v>
      </c>
      <c r="E19" s="19">
        <v>3</v>
      </c>
      <c r="F19" s="1">
        <f t="shared" si="0"/>
        <v>67</v>
      </c>
      <c r="G19" s="19">
        <v>39</v>
      </c>
      <c r="H19" s="19">
        <v>43</v>
      </c>
      <c r="I19" s="19">
        <v>3</v>
      </c>
      <c r="J19" s="1">
        <f t="shared" si="1"/>
        <v>82</v>
      </c>
      <c r="K19" s="19">
        <v>39</v>
      </c>
      <c r="L19" s="19">
        <v>37</v>
      </c>
      <c r="M19" s="19">
        <v>3</v>
      </c>
      <c r="N19" s="1">
        <f t="shared" si="2"/>
        <v>76</v>
      </c>
      <c r="O19" s="19">
        <v>39</v>
      </c>
      <c r="P19" s="19">
        <v>30</v>
      </c>
      <c r="Q19" s="19">
        <v>3</v>
      </c>
      <c r="R19" s="1">
        <f t="shared" si="3"/>
        <v>69</v>
      </c>
      <c r="S19" s="19">
        <v>38</v>
      </c>
      <c r="T19" s="19">
        <v>33</v>
      </c>
      <c r="U19" s="19">
        <v>3</v>
      </c>
      <c r="V19" s="1">
        <f t="shared" si="4"/>
        <v>71</v>
      </c>
      <c r="W19" s="19">
        <v>39</v>
      </c>
      <c r="X19" s="19">
        <v>31</v>
      </c>
      <c r="Y19" s="19">
        <v>3</v>
      </c>
      <c r="Z19" s="1">
        <f t="shared" si="5"/>
        <v>70</v>
      </c>
      <c r="AA19" s="1">
        <f t="shared" si="6"/>
        <v>18</v>
      </c>
      <c r="AB19" s="1">
        <v>0</v>
      </c>
      <c r="AC19" s="1">
        <f t="shared" si="7"/>
        <v>435</v>
      </c>
      <c r="AD19" s="2">
        <f t="shared" si="8"/>
        <v>72.5</v>
      </c>
    </row>
    <row r="20" spans="1:30" ht="15">
      <c r="A20" s="18">
        <v>10</v>
      </c>
      <c r="B20" s="19" t="s">
        <v>38</v>
      </c>
      <c r="C20" s="19">
        <v>38</v>
      </c>
      <c r="D20" s="19">
        <v>24</v>
      </c>
      <c r="E20" s="19">
        <v>3</v>
      </c>
      <c r="F20" s="1">
        <f t="shared" si="0"/>
        <v>62</v>
      </c>
      <c r="G20" s="19">
        <v>39</v>
      </c>
      <c r="H20" s="19">
        <v>30</v>
      </c>
      <c r="I20" s="19">
        <v>3</v>
      </c>
      <c r="J20" s="1">
        <f t="shared" si="1"/>
        <v>69</v>
      </c>
      <c r="K20" s="19">
        <v>39</v>
      </c>
      <c r="L20" s="19">
        <v>30</v>
      </c>
      <c r="M20" s="19">
        <v>3</v>
      </c>
      <c r="N20" s="1">
        <f t="shared" si="2"/>
        <v>69</v>
      </c>
      <c r="O20" s="19">
        <v>39</v>
      </c>
      <c r="P20" s="19">
        <v>27</v>
      </c>
      <c r="Q20" s="19">
        <v>3</v>
      </c>
      <c r="R20" s="1">
        <f t="shared" si="3"/>
        <v>66</v>
      </c>
      <c r="S20" s="19">
        <v>38</v>
      </c>
      <c r="T20" s="19">
        <v>28</v>
      </c>
      <c r="U20" s="19">
        <v>3</v>
      </c>
      <c r="V20" s="1">
        <f t="shared" si="4"/>
        <v>66</v>
      </c>
      <c r="W20" s="19">
        <v>39</v>
      </c>
      <c r="X20" s="19">
        <v>24</v>
      </c>
      <c r="Y20" s="19">
        <v>3</v>
      </c>
      <c r="Z20" s="1">
        <f t="shared" si="5"/>
        <v>63</v>
      </c>
      <c r="AA20" s="1">
        <f t="shared" si="6"/>
        <v>18</v>
      </c>
      <c r="AB20" s="1">
        <v>0</v>
      </c>
      <c r="AC20" s="1">
        <f t="shared" si="7"/>
        <v>395</v>
      </c>
      <c r="AD20" s="2">
        <f t="shared" si="8"/>
        <v>65.83333333333333</v>
      </c>
    </row>
    <row r="21" spans="1:30" ht="15">
      <c r="A21" s="18">
        <v>11</v>
      </c>
      <c r="B21" s="19" t="s">
        <v>40</v>
      </c>
      <c r="C21" s="19">
        <v>36</v>
      </c>
      <c r="D21" s="19">
        <v>26</v>
      </c>
      <c r="E21" s="19">
        <v>3</v>
      </c>
      <c r="F21" s="1">
        <f t="shared" si="0"/>
        <v>62</v>
      </c>
      <c r="G21" s="19">
        <v>35</v>
      </c>
      <c r="H21" s="19">
        <v>43</v>
      </c>
      <c r="I21" s="19">
        <v>3</v>
      </c>
      <c r="J21" s="1">
        <f t="shared" si="1"/>
        <v>78</v>
      </c>
      <c r="K21" s="19">
        <v>36</v>
      </c>
      <c r="L21" s="19">
        <v>35</v>
      </c>
      <c r="M21" s="19">
        <v>3</v>
      </c>
      <c r="N21" s="1">
        <f t="shared" si="2"/>
        <v>71</v>
      </c>
      <c r="O21" s="19">
        <v>33</v>
      </c>
      <c r="P21" s="19">
        <v>25</v>
      </c>
      <c r="Q21" s="19">
        <v>3</v>
      </c>
      <c r="R21" s="1">
        <f t="shared" si="3"/>
        <v>58</v>
      </c>
      <c r="S21" s="19">
        <v>36</v>
      </c>
      <c r="T21" s="19">
        <v>30</v>
      </c>
      <c r="U21" s="19">
        <v>3</v>
      </c>
      <c r="V21" s="1">
        <f t="shared" si="4"/>
        <v>66</v>
      </c>
      <c r="W21" s="19">
        <v>35</v>
      </c>
      <c r="X21" s="19">
        <v>28</v>
      </c>
      <c r="Y21" s="19">
        <v>3</v>
      </c>
      <c r="Z21" s="1">
        <f t="shared" si="5"/>
        <v>63</v>
      </c>
      <c r="AA21" s="1">
        <f t="shared" si="6"/>
        <v>18</v>
      </c>
      <c r="AB21" s="1">
        <v>0</v>
      </c>
      <c r="AC21" s="1">
        <f t="shared" si="7"/>
        <v>398</v>
      </c>
      <c r="AD21" s="2">
        <f t="shared" si="8"/>
        <v>66.33333333333333</v>
      </c>
    </row>
    <row r="22" spans="1:30" ht="15">
      <c r="A22" s="18">
        <v>12</v>
      </c>
      <c r="B22" s="19" t="s">
        <v>42</v>
      </c>
      <c r="C22" s="19">
        <v>37</v>
      </c>
      <c r="D22" s="19">
        <v>30</v>
      </c>
      <c r="E22" s="19">
        <v>3</v>
      </c>
      <c r="F22" s="1">
        <f t="shared" si="0"/>
        <v>67</v>
      </c>
      <c r="G22" s="19">
        <v>38</v>
      </c>
      <c r="H22" s="19">
        <v>44</v>
      </c>
      <c r="I22" s="19">
        <v>3</v>
      </c>
      <c r="J22" s="1">
        <f t="shared" si="1"/>
        <v>82</v>
      </c>
      <c r="K22" s="19">
        <v>37</v>
      </c>
      <c r="L22" s="19">
        <v>38</v>
      </c>
      <c r="M22" s="19">
        <v>3</v>
      </c>
      <c r="N22" s="1">
        <f t="shared" si="2"/>
        <v>75</v>
      </c>
      <c r="O22" s="19">
        <v>37</v>
      </c>
      <c r="P22" s="19">
        <v>27</v>
      </c>
      <c r="Q22" s="19">
        <v>3</v>
      </c>
      <c r="R22" s="1">
        <f t="shared" si="3"/>
        <v>64</v>
      </c>
      <c r="S22" s="19">
        <v>39</v>
      </c>
      <c r="T22" s="19">
        <v>32</v>
      </c>
      <c r="U22" s="19">
        <v>3</v>
      </c>
      <c r="V22" s="1">
        <f t="shared" si="4"/>
        <v>71</v>
      </c>
      <c r="W22" s="19">
        <v>36</v>
      </c>
      <c r="X22" s="19">
        <v>28</v>
      </c>
      <c r="Y22" s="19">
        <v>3</v>
      </c>
      <c r="Z22" s="1">
        <f t="shared" si="5"/>
        <v>64</v>
      </c>
      <c r="AA22" s="1">
        <f t="shared" si="6"/>
        <v>18</v>
      </c>
      <c r="AB22" s="1">
        <v>0</v>
      </c>
      <c r="AC22" s="1">
        <f t="shared" si="7"/>
        <v>423</v>
      </c>
      <c r="AD22" s="2">
        <f t="shared" si="8"/>
        <v>70.5</v>
      </c>
    </row>
    <row r="23" spans="1:30" ht="15">
      <c r="A23" s="18">
        <v>13</v>
      </c>
      <c r="B23" s="19" t="s">
        <v>44</v>
      </c>
      <c r="C23" s="19">
        <v>35</v>
      </c>
      <c r="D23" s="19">
        <v>26</v>
      </c>
      <c r="E23" s="19">
        <v>3</v>
      </c>
      <c r="F23" s="1">
        <f t="shared" si="0"/>
        <v>61</v>
      </c>
      <c r="G23" s="19">
        <v>34</v>
      </c>
      <c r="H23" s="19">
        <v>29</v>
      </c>
      <c r="I23" s="19">
        <v>3</v>
      </c>
      <c r="J23" s="1">
        <f t="shared" si="1"/>
        <v>63</v>
      </c>
      <c r="K23" s="19">
        <v>34</v>
      </c>
      <c r="L23" s="19">
        <v>35</v>
      </c>
      <c r="M23" s="19">
        <v>3</v>
      </c>
      <c r="N23" s="1">
        <f t="shared" si="2"/>
        <v>69</v>
      </c>
      <c r="O23" s="19">
        <v>32</v>
      </c>
      <c r="P23" s="19">
        <v>25</v>
      </c>
      <c r="Q23" s="19">
        <v>3</v>
      </c>
      <c r="R23" s="1">
        <f t="shared" si="3"/>
        <v>57</v>
      </c>
      <c r="S23" s="19">
        <v>32</v>
      </c>
      <c r="T23" s="19">
        <v>28</v>
      </c>
      <c r="U23" s="19">
        <v>3</v>
      </c>
      <c r="V23" s="1">
        <f t="shared" si="4"/>
        <v>60</v>
      </c>
      <c r="W23" s="19">
        <v>30</v>
      </c>
      <c r="X23" s="19">
        <v>27</v>
      </c>
      <c r="Y23" s="19">
        <v>3</v>
      </c>
      <c r="Z23" s="1">
        <f t="shared" si="5"/>
        <v>57</v>
      </c>
      <c r="AA23" s="1">
        <f t="shared" si="6"/>
        <v>18</v>
      </c>
      <c r="AB23" s="1">
        <v>0</v>
      </c>
      <c r="AC23" s="1">
        <f t="shared" si="7"/>
        <v>367</v>
      </c>
      <c r="AD23" s="2">
        <f t="shared" si="8"/>
        <v>61.16666666666667</v>
      </c>
    </row>
    <row r="24" spans="1:30" ht="15">
      <c r="A24" s="18">
        <v>14</v>
      </c>
      <c r="B24" s="19" t="s">
        <v>45</v>
      </c>
      <c r="C24" s="19">
        <v>36</v>
      </c>
      <c r="D24" s="19">
        <v>24</v>
      </c>
      <c r="E24" s="19">
        <v>3</v>
      </c>
      <c r="F24" s="1">
        <f t="shared" si="0"/>
        <v>60</v>
      </c>
      <c r="G24" s="19">
        <v>35</v>
      </c>
      <c r="H24" s="19">
        <v>29</v>
      </c>
      <c r="I24" s="19">
        <v>3</v>
      </c>
      <c r="J24" s="1">
        <f t="shared" si="1"/>
        <v>64</v>
      </c>
      <c r="K24" s="19">
        <v>35</v>
      </c>
      <c r="L24" s="19">
        <v>30</v>
      </c>
      <c r="M24" s="19">
        <v>3</v>
      </c>
      <c r="N24" s="1">
        <f t="shared" si="2"/>
        <v>65</v>
      </c>
      <c r="O24" s="19">
        <v>34</v>
      </c>
      <c r="P24" s="19">
        <v>24</v>
      </c>
      <c r="Q24" s="19">
        <v>3</v>
      </c>
      <c r="R24" s="1">
        <f t="shared" si="3"/>
        <v>58</v>
      </c>
      <c r="S24" s="19">
        <v>34</v>
      </c>
      <c r="T24" s="19">
        <v>10</v>
      </c>
      <c r="U24" s="19">
        <v>0</v>
      </c>
      <c r="V24" s="1">
        <f t="shared" si="4"/>
        <v>44</v>
      </c>
      <c r="W24" s="19">
        <v>33</v>
      </c>
      <c r="X24" s="19">
        <v>10</v>
      </c>
      <c r="Y24" s="19">
        <v>0</v>
      </c>
      <c r="Z24" s="1">
        <f t="shared" si="5"/>
        <v>43</v>
      </c>
      <c r="AA24" s="1">
        <f t="shared" si="6"/>
        <v>12</v>
      </c>
      <c r="AB24" s="1">
        <v>2</v>
      </c>
      <c r="AC24" s="1">
        <f t="shared" si="7"/>
        <v>334</v>
      </c>
      <c r="AD24" s="2">
        <f t="shared" si="8"/>
        <v>55.666666666666664</v>
      </c>
    </row>
    <row r="25" spans="1:30" ht="15">
      <c r="A25" s="18">
        <v>15</v>
      </c>
      <c r="B25" s="19" t="s">
        <v>46</v>
      </c>
      <c r="C25" s="19">
        <v>38</v>
      </c>
      <c r="D25" s="19">
        <v>24</v>
      </c>
      <c r="E25" s="19">
        <v>3</v>
      </c>
      <c r="F25" s="1">
        <f t="shared" si="0"/>
        <v>62</v>
      </c>
      <c r="G25" s="19">
        <v>39</v>
      </c>
      <c r="H25" s="19">
        <v>32</v>
      </c>
      <c r="I25" s="19">
        <v>3</v>
      </c>
      <c r="J25" s="1">
        <f t="shared" si="1"/>
        <v>71</v>
      </c>
      <c r="K25" s="19">
        <v>39</v>
      </c>
      <c r="L25" s="19">
        <v>33</v>
      </c>
      <c r="M25" s="19">
        <v>3</v>
      </c>
      <c r="N25" s="1">
        <f t="shared" si="2"/>
        <v>72</v>
      </c>
      <c r="O25" s="19">
        <v>39</v>
      </c>
      <c r="P25" s="19">
        <v>26</v>
      </c>
      <c r="Q25" s="19">
        <v>3</v>
      </c>
      <c r="R25" s="1">
        <f t="shared" si="3"/>
        <v>65</v>
      </c>
      <c r="S25" s="19">
        <v>38</v>
      </c>
      <c r="T25" s="19">
        <v>27</v>
      </c>
      <c r="U25" s="19">
        <v>3</v>
      </c>
      <c r="V25" s="1">
        <f t="shared" si="4"/>
        <v>65</v>
      </c>
      <c r="W25" s="19">
        <v>35</v>
      </c>
      <c r="X25" s="19">
        <v>28</v>
      </c>
      <c r="Y25" s="19">
        <v>3</v>
      </c>
      <c r="Z25" s="1">
        <f t="shared" si="5"/>
        <v>63</v>
      </c>
      <c r="AA25" s="1">
        <f t="shared" si="6"/>
        <v>18</v>
      </c>
      <c r="AB25" s="1">
        <v>0</v>
      </c>
      <c r="AC25" s="1">
        <f t="shared" si="7"/>
        <v>398</v>
      </c>
      <c r="AD25" s="2">
        <f t="shared" si="8"/>
        <v>66.33333333333333</v>
      </c>
    </row>
    <row r="26" spans="1:30" ht="15">
      <c r="A26" s="18">
        <v>16</v>
      </c>
      <c r="B26" s="19" t="s">
        <v>47</v>
      </c>
      <c r="C26" s="19">
        <v>38</v>
      </c>
      <c r="D26" s="19">
        <v>33</v>
      </c>
      <c r="E26" s="19">
        <v>3</v>
      </c>
      <c r="F26" s="1">
        <f t="shared" si="0"/>
        <v>71</v>
      </c>
      <c r="G26" s="19">
        <v>37</v>
      </c>
      <c r="H26" s="19">
        <v>41</v>
      </c>
      <c r="I26" s="19">
        <v>3</v>
      </c>
      <c r="J26" s="1">
        <f t="shared" si="1"/>
        <v>78</v>
      </c>
      <c r="K26" s="19">
        <v>39</v>
      </c>
      <c r="L26" s="19">
        <v>28</v>
      </c>
      <c r="M26" s="19">
        <v>3</v>
      </c>
      <c r="N26" s="1">
        <f t="shared" si="2"/>
        <v>67</v>
      </c>
      <c r="O26" s="19">
        <v>37</v>
      </c>
      <c r="P26" s="19">
        <v>27</v>
      </c>
      <c r="Q26" s="19">
        <v>3</v>
      </c>
      <c r="R26" s="1">
        <f t="shared" si="3"/>
        <v>64</v>
      </c>
      <c r="S26" s="19">
        <v>38</v>
      </c>
      <c r="T26" s="19">
        <v>29</v>
      </c>
      <c r="U26" s="19">
        <v>3</v>
      </c>
      <c r="V26" s="1">
        <f t="shared" si="4"/>
        <v>67</v>
      </c>
      <c r="W26" s="19">
        <v>37</v>
      </c>
      <c r="X26" s="19">
        <v>34</v>
      </c>
      <c r="Y26" s="19">
        <v>3</v>
      </c>
      <c r="Z26" s="1">
        <f t="shared" si="5"/>
        <v>71</v>
      </c>
      <c r="AA26" s="1">
        <f t="shared" si="6"/>
        <v>18</v>
      </c>
      <c r="AB26" s="1">
        <v>0</v>
      </c>
      <c r="AC26" s="1">
        <f t="shared" si="7"/>
        <v>418</v>
      </c>
      <c r="AD26" s="2">
        <f t="shared" si="8"/>
        <v>69.66666666666667</v>
      </c>
    </row>
    <row r="27" spans="1:30" ht="15">
      <c r="A27" s="18">
        <v>17</v>
      </c>
      <c r="B27" s="19" t="s">
        <v>48</v>
      </c>
      <c r="C27" s="19">
        <v>36</v>
      </c>
      <c r="D27" s="19">
        <v>28</v>
      </c>
      <c r="E27" s="19">
        <v>3</v>
      </c>
      <c r="F27" s="1">
        <f t="shared" si="0"/>
        <v>64</v>
      </c>
      <c r="G27" s="19">
        <v>35</v>
      </c>
      <c r="H27" s="19">
        <v>40</v>
      </c>
      <c r="I27" s="19">
        <v>3</v>
      </c>
      <c r="J27" s="1">
        <f t="shared" si="1"/>
        <v>75</v>
      </c>
      <c r="K27" s="19">
        <v>36</v>
      </c>
      <c r="L27" s="19">
        <v>37</v>
      </c>
      <c r="M27" s="19">
        <v>3</v>
      </c>
      <c r="N27" s="1">
        <f t="shared" si="2"/>
        <v>73</v>
      </c>
      <c r="O27" s="19">
        <v>35</v>
      </c>
      <c r="P27" s="19">
        <v>27</v>
      </c>
      <c r="Q27" s="19">
        <v>3</v>
      </c>
      <c r="R27" s="1">
        <f t="shared" si="3"/>
        <v>62</v>
      </c>
      <c r="S27" s="19">
        <v>36</v>
      </c>
      <c r="T27" s="19">
        <v>30</v>
      </c>
      <c r="U27" s="19">
        <v>3</v>
      </c>
      <c r="V27" s="1">
        <f t="shared" si="4"/>
        <v>66</v>
      </c>
      <c r="W27" s="19">
        <v>36</v>
      </c>
      <c r="X27" s="19">
        <v>38</v>
      </c>
      <c r="Y27" s="19">
        <v>3</v>
      </c>
      <c r="Z27" s="1">
        <f t="shared" si="5"/>
        <v>74</v>
      </c>
      <c r="AA27" s="1">
        <f t="shared" si="6"/>
        <v>18</v>
      </c>
      <c r="AB27" s="1">
        <v>0</v>
      </c>
      <c r="AC27" s="1">
        <f t="shared" si="7"/>
        <v>414</v>
      </c>
      <c r="AD27" s="2">
        <f t="shared" si="8"/>
        <v>69</v>
      </c>
    </row>
    <row r="28" spans="1:30" ht="15">
      <c r="A28" s="18">
        <v>18</v>
      </c>
      <c r="B28" s="19" t="s">
        <v>49</v>
      </c>
      <c r="C28" s="19">
        <v>32</v>
      </c>
      <c r="D28" s="19">
        <v>27</v>
      </c>
      <c r="E28" s="19">
        <v>3</v>
      </c>
      <c r="F28" s="1">
        <f t="shared" si="0"/>
        <v>59</v>
      </c>
      <c r="G28" s="19">
        <v>32</v>
      </c>
      <c r="H28" s="19">
        <v>34</v>
      </c>
      <c r="I28" s="19">
        <v>3</v>
      </c>
      <c r="J28" s="1">
        <f t="shared" si="1"/>
        <v>66</v>
      </c>
      <c r="K28" s="19">
        <v>35</v>
      </c>
      <c r="L28" s="19">
        <v>31</v>
      </c>
      <c r="M28" s="19">
        <v>3</v>
      </c>
      <c r="N28" s="1">
        <f t="shared" si="2"/>
        <v>66</v>
      </c>
      <c r="O28" s="19">
        <v>34</v>
      </c>
      <c r="P28" s="19">
        <v>25</v>
      </c>
      <c r="Q28" s="19">
        <v>3</v>
      </c>
      <c r="R28" s="1">
        <f t="shared" si="3"/>
        <v>59</v>
      </c>
      <c r="S28" s="19">
        <v>36</v>
      </c>
      <c r="T28" s="19">
        <v>28</v>
      </c>
      <c r="U28" s="19">
        <v>3</v>
      </c>
      <c r="V28" s="1">
        <f t="shared" si="4"/>
        <v>64</v>
      </c>
      <c r="W28" s="19">
        <v>33</v>
      </c>
      <c r="X28" s="19">
        <v>30</v>
      </c>
      <c r="Y28" s="19">
        <v>3</v>
      </c>
      <c r="Z28" s="1">
        <f t="shared" si="5"/>
        <v>63</v>
      </c>
      <c r="AA28" s="1">
        <f t="shared" si="6"/>
        <v>18</v>
      </c>
      <c r="AB28" s="1">
        <v>0</v>
      </c>
      <c r="AC28" s="1">
        <f t="shared" si="7"/>
        <v>377</v>
      </c>
      <c r="AD28" s="2">
        <f t="shared" si="8"/>
        <v>62.83333333333333</v>
      </c>
    </row>
    <row r="29" spans="1:30" ht="15">
      <c r="A29" s="18">
        <v>19</v>
      </c>
      <c r="B29" s="19" t="s">
        <v>50</v>
      </c>
      <c r="C29" s="19">
        <v>36</v>
      </c>
      <c r="D29" s="19">
        <v>24</v>
      </c>
      <c r="E29" s="19">
        <v>3</v>
      </c>
      <c r="F29" s="1">
        <f t="shared" si="0"/>
        <v>60</v>
      </c>
      <c r="G29" s="19">
        <v>35</v>
      </c>
      <c r="H29" s="19">
        <v>24</v>
      </c>
      <c r="I29" s="19">
        <v>3</v>
      </c>
      <c r="J29" s="1">
        <f t="shared" si="1"/>
        <v>59</v>
      </c>
      <c r="K29" s="19">
        <v>35</v>
      </c>
      <c r="L29" s="19">
        <v>13</v>
      </c>
      <c r="M29" s="19">
        <v>0</v>
      </c>
      <c r="N29" s="1">
        <f t="shared" si="2"/>
        <v>48</v>
      </c>
      <c r="O29" s="19">
        <v>33</v>
      </c>
      <c r="P29" s="19">
        <v>24</v>
      </c>
      <c r="Q29" s="19">
        <v>3</v>
      </c>
      <c r="R29" s="1">
        <f t="shared" si="3"/>
        <v>57</v>
      </c>
      <c r="S29" s="19">
        <v>34</v>
      </c>
      <c r="T29" s="19">
        <v>10</v>
      </c>
      <c r="U29" s="19">
        <v>0</v>
      </c>
      <c r="V29" s="1">
        <f t="shared" si="4"/>
        <v>44</v>
      </c>
      <c r="W29" s="19">
        <v>31</v>
      </c>
      <c r="X29" s="19">
        <v>24</v>
      </c>
      <c r="Y29" s="19">
        <v>3</v>
      </c>
      <c r="Z29" s="1">
        <f t="shared" si="5"/>
        <v>55</v>
      </c>
      <c r="AA29" s="1">
        <f t="shared" si="6"/>
        <v>12</v>
      </c>
      <c r="AB29" s="1">
        <v>2</v>
      </c>
      <c r="AC29" s="1">
        <f t="shared" si="7"/>
        <v>323</v>
      </c>
      <c r="AD29" s="2">
        <f t="shared" si="8"/>
        <v>53.833333333333336</v>
      </c>
    </row>
    <row r="30" spans="1:30" ht="15">
      <c r="A30" s="18">
        <v>20</v>
      </c>
      <c r="B30" s="19" t="s">
        <v>51</v>
      </c>
      <c r="C30" s="19">
        <v>36</v>
      </c>
      <c r="D30" s="19">
        <v>27</v>
      </c>
      <c r="E30" s="19">
        <v>3</v>
      </c>
      <c r="F30" s="1">
        <f t="shared" si="0"/>
        <v>63</v>
      </c>
      <c r="G30" s="19">
        <v>37</v>
      </c>
      <c r="H30" s="19">
        <v>36</v>
      </c>
      <c r="I30" s="19">
        <v>3</v>
      </c>
      <c r="J30" s="1">
        <f t="shared" si="1"/>
        <v>73</v>
      </c>
      <c r="K30" s="19">
        <v>37</v>
      </c>
      <c r="L30" s="19">
        <v>24</v>
      </c>
      <c r="M30" s="19">
        <v>3</v>
      </c>
      <c r="N30" s="1">
        <f t="shared" si="2"/>
        <v>61</v>
      </c>
      <c r="O30" s="19">
        <v>36</v>
      </c>
      <c r="P30" s="19">
        <v>25</v>
      </c>
      <c r="Q30" s="19">
        <v>3</v>
      </c>
      <c r="R30" s="1">
        <f t="shared" si="3"/>
        <v>61</v>
      </c>
      <c r="S30" s="19">
        <v>31</v>
      </c>
      <c r="T30" s="19">
        <v>27</v>
      </c>
      <c r="U30" s="19">
        <v>3</v>
      </c>
      <c r="V30" s="1">
        <f t="shared" si="4"/>
        <v>58</v>
      </c>
      <c r="W30" s="19">
        <v>35</v>
      </c>
      <c r="X30" s="19">
        <v>28</v>
      </c>
      <c r="Y30" s="19">
        <v>3</v>
      </c>
      <c r="Z30" s="1">
        <f t="shared" si="5"/>
        <v>63</v>
      </c>
      <c r="AA30" s="1">
        <f t="shared" si="6"/>
        <v>18</v>
      </c>
      <c r="AB30" s="1">
        <v>0</v>
      </c>
      <c r="AC30" s="1">
        <f t="shared" si="7"/>
        <v>379</v>
      </c>
      <c r="AD30" s="2">
        <f t="shared" si="8"/>
        <v>63.16666666666667</v>
      </c>
    </row>
    <row r="31" spans="1:30" ht="15">
      <c r="A31" s="18">
        <v>21</v>
      </c>
      <c r="B31" s="19" t="s">
        <v>52</v>
      </c>
      <c r="C31" s="19">
        <v>38</v>
      </c>
      <c r="D31" s="19">
        <v>26</v>
      </c>
      <c r="E31" s="19">
        <v>3</v>
      </c>
      <c r="F31" s="1">
        <f>SUM(C31,D31)</f>
        <v>64</v>
      </c>
      <c r="G31" s="19">
        <v>39</v>
      </c>
      <c r="H31" s="19">
        <v>37</v>
      </c>
      <c r="I31" s="19">
        <v>3</v>
      </c>
      <c r="J31" s="1">
        <f>SUM(G31,H31)</f>
        <v>76</v>
      </c>
      <c r="K31" s="19">
        <v>39</v>
      </c>
      <c r="L31" s="19">
        <v>32</v>
      </c>
      <c r="M31" s="19">
        <v>3</v>
      </c>
      <c r="N31" s="1">
        <f>SUM(K31,L31)</f>
        <v>71</v>
      </c>
      <c r="O31" s="19">
        <v>39</v>
      </c>
      <c r="P31" s="19">
        <v>24</v>
      </c>
      <c r="Q31" s="19">
        <v>3</v>
      </c>
      <c r="R31" s="1">
        <f>SUM(O31,P31)</f>
        <v>63</v>
      </c>
      <c r="S31" s="19">
        <v>38</v>
      </c>
      <c r="T31" s="19">
        <v>24</v>
      </c>
      <c r="U31" s="19">
        <v>3</v>
      </c>
      <c r="V31" s="1">
        <f>SUM(S31,T31)</f>
        <v>62</v>
      </c>
      <c r="W31" s="19">
        <v>39</v>
      </c>
      <c r="X31" s="19">
        <v>26</v>
      </c>
      <c r="Y31" s="19">
        <v>3</v>
      </c>
      <c r="Z31" s="1">
        <f t="shared" si="5"/>
        <v>65</v>
      </c>
      <c r="AA31" s="1">
        <f t="shared" si="6"/>
        <v>18</v>
      </c>
      <c r="AB31" s="1">
        <v>0</v>
      </c>
      <c r="AC31" s="1">
        <f t="shared" si="7"/>
        <v>401</v>
      </c>
      <c r="AD31" s="2">
        <f t="shared" si="8"/>
        <v>66.83333333333333</v>
      </c>
    </row>
  </sheetData>
  <sheetProtection/>
  <mergeCells count="17">
    <mergeCell ref="A1:AD1"/>
    <mergeCell ref="A6:AD6"/>
    <mergeCell ref="A7:AD7"/>
    <mergeCell ref="A8:AD8"/>
    <mergeCell ref="A9:A10"/>
    <mergeCell ref="B9:B10"/>
    <mergeCell ref="C9:F9"/>
    <mergeCell ref="G9:J9"/>
    <mergeCell ref="K9:N9"/>
    <mergeCell ref="O9:R9"/>
    <mergeCell ref="AA9:AA10"/>
    <mergeCell ref="AB9:AB10"/>
    <mergeCell ref="AC9:AC10"/>
    <mergeCell ref="AD9:AD10"/>
    <mergeCell ref="A5:AD5"/>
    <mergeCell ref="S9:V9"/>
    <mergeCell ref="W9:Z9"/>
  </mergeCells>
  <printOptions/>
  <pageMargins left="0.7" right="0.7" top="0.75" bottom="0.75" header="0.3" footer="0.3"/>
  <pageSetup horizontalDpi="600" verticalDpi="600" orientation="landscape" paperSize="9" scale="89" r:id="rId2"/>
  <colBreaks count="1" manualBreakCount="1">
    <brk id="3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0"/>
  <sheetViews>
    <sheetView zoomScalePageLayoutView="0" workbookViewId="0" topLeftCell="A7">
      <selection activeCell="AH13" sqref="AH13"/>
    </sheetView>
  </sheetViews>
  <sheetFormatPr defaultColWidth="3.28125" defaultRowHeight="15"/>
  <cols>
    <col min="1" max="1" width="5.28125" style="0" bestFit="1" customWidth="1"/>
    <col min="2" max="2" width="11.8515625" style="0" bestFit="1" customWidth="1"/>
    <col min="3" max="4" width="4.00390625" style="0" bestFit="1" customWidth="1"/>
    <col min="5" max="5" width="3.421875" style="0" bestFit="1" customWidth="1"/>
    <col min="6" max="8" width="4.00390625" style="0" bestFit="1" customWidth="1"/>
    <col min="9" max="9" width="3.421875" style="0" bestFit="1" customWidth="1"/>
    <col min="10" max="12" width="4.00390625" style="0" bestFit="1" customWidth="1"/>
    <col min="13" max="13" width="3.421875" style="0" bestFit="1" customWidth="1"/>
    <col min="14" max="16" width="4.00390625" style="0" bestFit="1" customWidth="1"/>
    <col min="17" max="17" width="3.421875" style="0" bestFit="1" customWidth="1"/>
    <col min="18" max="20" width="4.00390625" style="0" bestFit="1" customWidth="1"/>
    <col min="21" max="21" width="3.421875" style="0" bestFit="1" customWidth="1"/>
    <col min="22" max="22" width="4.00390625" style="0" bestFit="1" customWidth="1"/>
    <col min="23" max="26" width="4.00390625" style="0" customWidth="1"/>
    <col min="27" max="27" width="7.421875" style="0" bestFit="1" customWidth="1"/>
    <col min="28" max="28" width="6.7109375" style="0" bestFit="1" customWidth="1"/>
    <col min="29" max="30" width="6.8515625" style="0" customWidth="1"/>
  </cols>
  <sheetData>
    <row r="1" spans="1:30" ht="2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</row>
    <row r="2" spans="1:30" ht="2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1:30" ht="2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20"/>
      <c r="X3" s="20"/>
      <c r="Y3" s="20"/>
      <c r="Z3" s="20"/>
      <c r="AA3" s="16"/>
      <c r="AB3" s="16"/>
      <c r="AC3" s="16"/>
      <c r="AD3" s="16"/>
    </row>
    <row r="4" spans="1:30" ht="2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</row>
    <row r="5" spans="1:30" ht="21">
      <c r="A5" s="32" t="s">
        <v>21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</row>
    <row r="6" spans="1:30" ht="15.75">
      <c r="A6" s="34" t="s">
        <v>54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</row>
    <row r="7" spans="1:30" ht="17.25">
      <c r="A7" s="35" t="s">
        <v>69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</row>
    <row r="8" spans="1:30" ht="17.25">
      <c r="A8" s="35" t="s">
        <v>70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</row>
    <row r="9" spans="1:30" ht="60" customHeight="1">
      <c r="A9" s="31" t="s">
        <v>0</v>
      </c>
      <c r="B9" s="31" t="s">
        <v>1</v>
      </c>
      <c r="C9" s="38" t="s">
        <v>71</v>
      </c>
      <c r="D9" s="39"/>
      <c r="E9" s="39"/>
      <c r="F9" s="40"/>
      <c r="G9" s="38" t="s">
        <v>72</v>
      </c>
      <c r="H9" s="39"/>
      <c r="I9" s="39"/>
      <c r="J9" s="40"/>
      <c r="K9" s="38" t="s">
        <v>76</v>
      </c>
      <c r="L9" s="39"/>
      <c r="M9" s="39"/>
      <c r="N9" s="40"/>
      <c r="O9" s="38" t="s">
        <v>90</v>
      </c>
      <c r="P9" s="39"/>
      <c r="Q9" s="39"/>
      <c r="R9" s="40"/>
      <c r="S9" s="38" t="s">
        <v>79</v>
      </c>
      <c r="T9" s="39"/>
      <c r="U9" s="39"/>
      <c r="V9" s="40"/>
      <c r="W9" s="38" t="s">
        <v>81</v>
      </c>
      <c r="X9" s="39"/>
      <c r="Y9" s="39"/>
      <c r="Z9" s="40"/>
      <c r="AA9" s="36" t="s">
        <v>2</v>
      </c>
      <c r="AB9" s="36" t="s">
        <v>3</v>
      </c>
      <c r="AC9" s="36" t="s">
        <v>4</v>
      </c>
      <c r="AD9" s="36" t="s">
        <v>5</v>
      </c>
    </row>
    <row r="10" spans="1:30" ht="15">
      <c r="A10" s="31"/>
      <c r="B10" s="31"/>
      <c r="C10" s="17" t="s">
        <v>6</v>
      </c>
      <c r="D10" s="17" t="s">
        <v>7</v>
      </c>
      <c r="E10" s="17" t="s">
        <v>8</v>
      </c>
      <c r="F10" s="17" t="s">
        <v>9</v>
      </c>
      <c r="G10" s="17" t="s">
        <v>6</v>
      </c>
      <c r="H10" s="17" t="s">
        <v>7</v>
      </c>
      <c r="I10" s="17" t="s">
        <v>8</v>
      </c>
      <c r="J10" s="17" t="s">
        <v>9</v>
      </c>
      <c r="K10" s="17" t="s">
        <v>6</v>
      </c>
      <c r="L10" s="17" t="s">
        <v>7</v>
      </c>
      <c r="M10" s="17" t="s">
        <v>8</v>
      </c>
      <c r="N10" s="17" t="s">
        <v>9</v>
      </c>
      <c r="O10" s="17" t="s">
        <v>6</v>
      </c>
      <c r="P10" s="17" t="s">
        <v>7</v>
      </c>
      <c r="Q10" s="17" t="s">
        <v>8</v>
      </c>
      <c r="R10" s="17" t="s">
        <v>9</v>
      </c>
      <c r="S10" s="17" t="s">
        <v>6</v>
      </c>
      <c r="T10" s="17" t="s">
        <v>7</v>
      </c>
      <c r="U10" s="17" t="s">
        <v>8</v>
      </c>
      <c r="V10" s="17" t="s">
        <v>9</v>
      </c>
      <c r="W10" s="22" t="s">
        <v>6</v>
      </c>
      <c r="X10" s="22" t="s">
        <v>7</v>
      </c>
      <c r="Y10" s="22" t="s">
        <v>8</v>
      </c>
      <c r="Z10" s="22" t="s">
        <v>9</v>
      </c>
      <c r="AA10" s="37"/>
      <c r="AB10" s="37"/>
      <c r="AC10" s="37"/>
      <c r="AD10" s="37"/>
    </row>
    <row r="11" spans="1:30" ht="15">
      <c r="A11" s="18">
        <v>1</v>
      </c>
      <c r="B11" s="1" t="s">
        <v>22</v>
      </c>
      <c r="C11" s="1">
        <v>36</v>
      </c>
      <c r="D11" s="1">
        <v>26</v>
      </c>
      <c r="E11" s="1">
        <v>3</v>
      </c>
      <c r="F11" s="1">
        <f>SUM(C11,D11)</f>
        <v>62</v>
      </c>
      <c r="G11" s="1">
        <v>34</v>
      </c>
      <c r="H11" s="1">
        <v>30</v>
      </c>
      <c r="I11" s="1">
        <v>3</v>
      </c>
      <c r="J11" s="1">
        <f>SUM(G11,H11)</f>
        <v>64</v>
      </c>
      <c r="K11" s="19">
        <v>33</v>
      </c>
      <c r="L11" s="19">
        <v>30</v>
      </c>
      <c r="M11" s="19">
        <v>3</v>
      </c>
      <c r="N11" s="1">
        <f>SUM(K11,L11)</f>
        <v>63</v>
      </c>
      <c r="O11" s="19">
        <v>35</v>
      </c>
      <c r="P11" s="19">
        <v>26</v>
      </c>
      <c r="Q11" s="19">
        <v>3</v>
      </c>
      <c r="R11" s="1">
        <f>SUM(O11,P11)</f>
        <v>61</v>
      </c>
      <c r="S11" s="19">
        <v>35</v>
      </c>
      <c r="T11" s="19">
        <v>31</v>
      </c>
      <c r="U11" s="19">
        <v>3</v>
      </c>
      <c r="V11" s="1">
        <f>SUM(S11,T11)</f>
        <v>66</v>
      </c>
      <c r="W11" s="19">
        <v>30</v>
      </c>
      <c r="X11" s="19">
        <v>24</v>
      </c>
      <c r="Y11" s="19">
        <v>3</v>
      </c>
      <c r="Z11" s="1">
        <f>SUM(W11,X11)</f>
        <v>54</v>
      </c>
      <c r="AA11" s="1">
        <f>Y11+U11+Q11+M11+I11+E11</f>
        <v>18</v>
      </c>
      <c r="AB11" s="1">
        <v>0</v>
      </c>
      <c r="AC11" s="1">
        <f>F11+J11+N11+R11+V11+Z11</f>
        <v>370</v>
      </c>
      <c r="AD11" s="2">
        <f>AC11/600*100</f>
        <v>61.66666666666667</v>
      </c>
    </row>
    <row r="12" spans="1:30" ht="15">
      <c r="A12" s="18">
        <v>2</v>
      </c>
      <c r="B12" s="1" t="s">
        <v>24</v>
      </c>
      <c r="C12" s="1">
        <v>37</v>
      </c>
      <c r="D12" s="1">
        <v>27</v>
      </c>
      <c r="E12" s="1">
        <v>3</v>
      </c>
      <c r="F12" s="1">
        <f aca="true" t="shared" si="0" ref="F12:F20">SUM(C12,D12)</f>
        <v>64</v>
      </c>
      <c r="G12" s="1">
        <v>37</v>
      </c>
      <c r="H12" s="1">
        <v>44</v>
      </c>
      <c r="I12" s="1">
        <v>3</v>
      </c>
      <c r="J12" s="1">
        <f aca="true" t="shared" si="1" ref="J12:J20">SUM(G12,H12)</f>
        <v>81</v>
      </c>
      <c r="K12" s="19">
        <v>36</v>
      </c>
      <c r="L12" s="19">
        <v>28</v>
      </c>
      <c r="M12" s="19">
        <v>3</v>
      </c>
      <c r="N12" s="1">
        <f aca="true" t="shared" si="2" ref="N12:N20">SUM(K12,L12)</f>
        <v>64</v>
      </c>
      <c r="O12" s="19">
        <v>37</v>
      </c>
      <c r="P12" s="19">
        <v>27</v>
      </c>
      <c r="Q12" s="19">
        <v>3</v>
      </c>
      <c r="R12" s="1">
        <f aca="true" t="shared" si="3" ref="R12:R20">SUM(O12,P12)</f>
        <v>64</v>
      </c>
      <c r="S12" s="19">
        <v>37</v>
      </c>
      <c r="T12" s="19">
        <v>35</v>
      </c>
      <c r="U12" s="19">
        <v>3</v>
      </c>
      <c r="V12" s="1">
        <f aca="true" t="shared" si="4" ref="V12:V20">SUM(S12,T12)</f>
        <v>72</v>
      </c>
      <c r="W12" s="19">
        <v>33</v>
      </c>
      <c r="X12" s="19">
        <v>27</v>
      </c>
      <c r="Y12" s="19">
        <v>3</v>
      </c>
      <c r="Z12" s="1">
        <f aca="true" t="shared" si="5" ref="Z12:Z20">SUM(W12,X12)</f>
        <v>60</v>
      </c>
      <c r="AA12" s="1">
        <f aca="true" t="shared" si="6" ref="AA12:AA20">Y12+U12+Q12+M12+I12+E12</f>
        <v>18</v>
      </c>
      <c r="AB12" s="1">
        <v>0</v>
      </c>
      <c r="AC12" s="1">
        <f aca="true" t="shared" si="7" ref="AC12:AC20">F12+J12+N12+R12+V12+Z12</f>
        <v>405</v>
      </c>
      <c r="AD12" s="2">
        <f aca="true" t="shared" si="8" ref="AD12:AD20">AC12/600*100</f>
        <v>67.5</v>
      </c>
    </row>
    <row r="13" spans="1:30" ht="15">
      <c r="A13" s="18">
        <v>3</v>
      </c>
      <c r="B13" s="1" t="s">
        <v>26</v>
      </c>
      <c r="C13" s="1">
        <v>38</v>
      </c>
      <c r="D13" s="1">
        <v>30</v>
      </c>
      <c r="E13" s="1">
        <v>3</v>
      </c>
      <c r="F13" s="1">
        <f t="shared" si="0"/>
        <v>68</v>
      </c>
      <c r="G13" s="1">
        <v>39</v>
      </c>
      <c r="H13" s="1">
        <v>40</v>
      </c>
      <c r="I13" s="1">
        <v>3</v>
      </c>
      <c r="J13" s="1">
        <f t="shared" si="1"/>
        <v>79</v>
      </c>
      <c r="K13" s="19">
        <v>39</v>
      </c>
      <c r="L13" s="19">
        <v>29</v>
      </c>
      <c r="M13" s="19">
        <v>3</v>
      </c>
      <c r="N13" s="1">
        <f t="shared" si="2"/>
        <v>68</v>
      </c>
      <c r="O13" s="19">
        <v>39</v>
      </c>
      <c r="P13" s="19">
        <v>29</v>
      </c>
      <c r="Q13" s="19">
        <v>3</v>
      </c>
      <c r="R13" s="1">
        <f t="shared" si="3"/>
        <v>68</v>
      </c>
      <c r="S13" s="19">
        <v>39</v>
      </c>
      <c r="T13" s="19">
        <v>35</v>
      </c>
      <c r="U13" s="19">
        <v>3</v>
      </c>
      <c r="V13" s="1">
        <f t="shared" si="4"/>
        <v>74</v>
      </c>
      <c r="W13" s="19">
        <v>39</v>
      </c>
      <c r="X13" s="19">
        <v>36</v>
      </c>
      <c r="Y13" s="19">
        <v>3</v>
      </c>
      <c r="Z13" s="1">
        <f t="shared" si="5"/>
        <v>75</v>
      </c>
      <c r="AA13" s="1">
        <f t="shared" si="6"/>
        <v>18</v>
      </c>
      <c r="AB13" s="1">
        <v>0</v>
      </c>
      <c r="AC13" s="1">
        <f t="shared" si="7"/>
        <v>432</v>
      </c>
      <c r="AD13" s="2">
        <f t="shared" si="8"/>
        <v>72</v>
      </c>
    </row>
    <row r="14" spans="1:30" ht="15">
      <c r="A14" s="18">
        <v>4</v>
      </c>
      <c r="B14" s="1" t="s">
        <v>28</v>
      </c>
      <c r="C14" s="1">
        <v>38</v>
      </c>
      <c r="D14" s="1">
        <v>33</v>
      </c>
      <c r="E14" s="1">
        <v>3</v>
      </c>
      <c r="F14" s="1">
        <f t="shared" si="0"/>
        <v>71</v>
      </c>
      <c r="G14" s="1">
        <v>39</v>
      </c>
      <c r="H14" s="1">
        <v>44</v>
      </c>
      <c r="I14" s="1">
        <v>3</v>
      </c>
      <c r="J14" s="1">
        <f t="shared" si="1"/>
        <v>83</v>
      </c>
      <c r="K14" s="19">
        <v>39</v>
      </c>
      <c r="L14" s="19">
        <v>33</v>
      </c>
      <c r="M14" s="19">
        <v>3</v>
      </c>
      <c r="N14" s="1">
        <f t="shared" si="2"/>
        <v>72</v>
      </c>
      <c r="O14" s="19">
        <v>39</v>
      </c>
      <c r="P14" s="19">
        <v>24</v>
      </c>
      <c r="Q14" s="19">
        <v>3</v>
      </c>
      <c r="R14" s="1">
        <f t="shared" si="3"/>
        <v>63</v>
      </c>
      <c r="S14" s="19">
        <v>39</v>
      </c>
      <c r="T14" s="19">
        <v>33</v>
      </c>
      <c r="U14" s="19">
        <v>3</v>
      </c>
      <c r="V14" s="1">
        <f t="shared" si="4"/>
        <v>72</v>
      </c>
      <c r="W14" s="19">
        <v>39</v>
      </c>
      <c r="X14" s="19">
        <v>37</v>
      </c>
      <c r="Y14" s="19">
        <v>3</v>
      </c>
      <c r="Z14" s="1">
        <f t="shared" si="5"/>
        <v>76</v>
      </c>
      <c r="AA14" s="1">
        <f t="shared" si="6"/>
        <v>18</v>
      </c>
      <c r="AB14" s="1">
        <v>0</v>
      </c>
      <c r="AC14" s="1">
        <f t="shared" si="7"/>
        <v>437</v>
      </c>
      <c r="AD14" s="2">
        <f t="shared" si="8"/>
        <v>72.83333333333334</v>
      </c>
    </row>
    <row r="15" spans="1:30" ht="15">
      <c r="A15" s="18">
        <v>5</v>
      </c>
      <c r="B15" s="1" t="s">
        <v>30</v>
      </c>
      <c r="C15" s="1">
        <v>36</v>
      </c>
      <c r="D15" s="1">
        <v>26</v>
      </c>
      <c r="E15" s="1">
        <v>3</v>
      </c>
      <c r="F15" s="1">
        <f t="shared" si="0"/>
        <v>62</v>
      </c>
      <c r="G15" s="1">
        <v>35</v>
      </c>
      <c r="H15" s="1">
        <v>38</v>
      </c>
      <c r="I15" s="1">
        <v>3</v>
      </c>
      <c r="J15" s="1">
        <f t="shared" si="1"/>
        <v>73</v>
      </c>
      <c r="K15" s="19">
        <v>36</v>
      </c>
      <c r="L15" s="19">
        <v>31</v>
      </c>
      <c r="M15" s="19">
        <v>3</v>
      </c>
      <c r="N15" s="1">
        <f t="shared" si="2"/>
        <v>67</v>
      </c>
      <c r="O15" s="19">
        <v>35</v>
      </c>
      <c r="P15" s="19">
        <v>25</v>
      </c>
      <c r="Q15" s="19">
        <v>3</v>
      </c>
      <c r="R15" s="1">
        <f t="shared" si="3"/>
        <v>60</v>
      </c>
      <c r="S15" s="19">
        <v>36</v>
      </c>
      <c r="T15" s="19">
        <v>30</v>
      </c>
      <c r="U15" s="19">
        <v>3</v>
      </c>
      <c r="V15" s="1">
        <f t="shared" si="4"/>
        <v>66</v>
      </c>
      <c r="W15" s="19">
        <v>30</v>
      </c>
      <c r="X15" s="19">
        <v>34</v>
      </c>
      <c r="Y15" s="19">
        <v>3</v>
      </c>
      <c r="Z15" s="1">
        <f t="shared" si="5"/>
        <v>64</v>
      </c>
      <c r="AA15" s="1">
        <f t="shared" si="6"/>
        <v>18</v>
      </c>
      <c r="AB15" s="1">
        <v>0</v>
      </c>
      <c r="AC15" s="1">
        <f t="shared" si="7"/>
        <v>392</v>
      </c>
      <c r="AD15" s="2">
        <f t="shared" si="8"/>
        <v>65.33333333333333</v>
      </c>
    </row>
    <row r="16" spans="1:30" ht="15">
      <c r="A16" s="18">
        <v>6</v>
      </c>
      <c r="B16" s="1" t="s">
        <v>34</v>
      </c>
      <c r="C16" s="1">
        <v>36</v>
      </c>
      <c r="D16" s="1">
        <v>35</v>
      </c>
      <c r="E16" s="1">
        <v>3</v>
      </c>
      <c r="F16" s="1">
        <f t="shared" si="0"/>
        <v>71</v>
      </c>
      <c r="G16" s="1">
        <v>35</v>
      </c>
      <c r="H16" s="1">
        <v>31</v>
      </c>
      <c r="I16" s="1">
        <v>3</v>
      </c>
      <c r="J16" s="1">
        <f t="shared" si="1"/>
        <v>66</v>
      </c>
      <c r="K16" s="19">
        <v>35</v>
      </c>
      <c r="L16" s="19">
        <v>40</v>
      </c>
      <c r="M16" s="19">
        <v>3</v>
      </c>
      <c r="N16" s="1">
        <f t="shared" si="2"/>
        <v>75</v>
      </c>
      <c r="O16" s="19">
        <v>35</v>
      </c>
      <c r="P16" s="19">
        <v>26</v>
      </c>
      <c r="Q16" s="19">
        <v>3</v>
      </c>
      <c r="R16" s="1">
        <f t="shared" si="3"/>
        <v>61</v>
      </c>
      <c r="S16" s="19">
        <v>36</v>
      </c>
      <c r="T16" s="19">
        <v>33</v>
      </c>
      <c r="U16" s="19">
        <v>3</v>
      </c>
      <c r="V16" s="1">
        <f t="shared" si="4"/>
        <v>69</v>
      </c>
      <c r="W16" s="19">
        <v>29</v>
      </c>
      <c r="X16" s="19">
        <v>36</v>
      </c>
      <c r="Y16" s="19">
        <v>3</v>
      </c>
      <c r="Z16" s="1">
        <f t="shared" si="5"/>
        <v>65</v>
      </c>
      <c r="AA16" s="1">
        <f t="shared" si="6"/>
        <v>18</v>
      </c>
      <c r="AB16" s="1">
        <v>0</v>
      </c>
      <c r="AC16" s="1">
        <f t="shared" si="7"/>
        <v>407</v>
      </c>
      <c r="AD16" s="2">
        <f t="shared" si="8"/>
        <v>67.83333333333333</v>
      </c>
    </row>
    <row r="17" spans="1:30" ht="15">
      <c r="A17" s="18">
        <v>7</v>
      </c>
      <c r="B17" s="1" t="s">
        <v>35</v>
      </c>
      <c r="C17" s="1">
        <v>38</v>
      </c>
      <c r="D17" s="1">
        <v>27</v>
      </c>
      <c r="E17" s="1">
        <v>3</v>
      </c>
      <c r="F17" s="1">
        <f t="shared" si="0"/>
        <v>65</v>
      </c>
      <c r="G17" s="1">
        <v>39</v>
      </c>
      <c r="H17" s="1">
        <v>40</v>
      </c>
      <c r="I17" s="1">
        <v>3</v>
      </c>
      <c r="J17" s="1">
        <f t="shared" si="1"/>
        <v>79</v>
      </c>
      <c r="K17" s="19">
        <v>38</v>
      </c>
      <c r="L17" s="19">
        <v>29</v>
      </c>
      <c r="M17" s="19">
        <v>3</v>
      </c>
      <c r="N17" s="1">
        <f t="shared" si="2"/>
        <v>67</v>
      </c>
      <c r="O17" s="19">
        <v>39</v>
      </c>
      <c r="P17" s="19">
        <v>24</v>
      </c>
      <c r="Q17" s="19">
        <v>3</v>
      </c>
      <c r="R17" s="1">
        <f t="shared" si="3"/>
        <v>63</v>
      </c>
      <c r="S17" s="19">
        <v>39</v>
      </c>
      <c r="T17" s="19">
        <v>29</v>
      </c>
      <c r="U17" s="19">
        <v>3</v>
      </c>
      <c r="V17" s="1">
        <f t="shared" si="4"/>
        <v>68</v>
      </c>
      <c r="W17" s="19">
        <v>39</v>
      </c>
      <c r="X17" s="19">
        <v>50</v>
      </c>
      <c r="Y17" s="19">
        <v>3</v>
      </c>
      <c r="Z17" s="1">
        <f t="shared" si="5"/>
        <v>89</v>
      </c>
      <c r="AA17" s="1">
        <f t="shared" si="6"/>
        <v>18</v>
      </c>
      <c r="AB17" s="1">
        <v>0</v>
      </c>
      <c r="AC17" s="1">
        <f t="shared" si="7"/>
        <v>431</v>
      </c>
      <c r="AD17" s="2">
        <f t="shared" si="8"/>
        <v>71.83333333333334</v>
      </c>
    </row>
    <row r="18" spans="1:30" ht="15">
      <c r="A18" s="18">
        <v>8</v>
      </c>
      <c r="B18" s="1" t="s">
        <v>39</v>
      </c>
      <c r="C18" s="1">
        <v>36</v>
      </c>
      <c r="D18" s="1">
        <v>26</v>
      </c>
      <c r="E18" s="1">
        <v>3</v>
      </c>
      <c r="F18" s="1">
        <f t="shared" si="0"/>
        <v>62</v>
      </c>
      <c r="G18" s="1">
        <v>35</v>
      </c>
      <c r="H18" s="1">
        <v>33</v>
      </c>
      <c r="I18" s="1">
        <v>3</v>
      </c>
      <c r="J18" s="1">
        <f t="shared" si="1"/>
        <v>68</v>
      </c>
      <c r="K18" s="19">
        <v>36</v>
      </c>
      <c r="L18" s="19">
        <v>33</v>
      </c>
      <c r="M18" s="19">
        <v>3</v>
      </c>
      <c r="N18" s="1">
        <f t="shared" si="2"/>
        <v>69</v>
      </c>
      <c r="O18" s="19">
        <v>35</v>
      </c>
      <c r="P18" s="19">
        <v>27</v>
      </c>
      <c r="Q18" s="19">
        <v>3</v>
      </c>
      <c r="R18" s="1">
        <f t="shared" si="3"/>
        <v>62</v>
      </c>
      <c r="S18" s="19">
        <v>36</v>
      </c>
      <c r="T18" s="19">
        <v>28</v>
      </c>
      <c r="U18" s="19">
        <v>3</v>
      </c>
      <c r="V18" s="1">
        <f t="shared" si="4"/>
        <v>64</v>
      </c>
      <c r="W18" s="19">
        <v>30</v>
      </c>
      <c r="X18" s="19">
        <v>25</v>
      </c>
      <c r="Y18" s="19">
        <v>3</v>
      </c>
      <c r="Z18" s="1">
        <f t="shared" si="5"/>
        <v>55</v>
      </c>
      <c r="AA18" s="1">
        <f t="shared" si="6"/>
        <v>18</v>
      </c>
      <c r="AB18" s="1">
        <v>0</v>
      </c>
      <c r="AC18" s="1">
        <f t="shared" si="7"/>
        <v>380</v>
      </c>
      <c r="AD18" s="2">
        <f t="shared" si="8"/>
        <v>63.33333333333333</v>
      </c>
    </row>
    <row r="19" spans="1:30" ht="15">
      <c r="A19" s="18">
        <v>9</v>
      </c>
      <c r="B19" s="1" t="s">
        <v>41</v>
      </c>
      <c r="C19" s="1">
        <v>36</v>
      </c>
      <c r="D19" s="1">
        <v>31</v>
      </c>
      <c r="E19" s="1">
        <v>3</v>
      </c>
      <c r="F19" s="1">
        <f t="shared" si="0"/>
        <v>67</v>
      </c>
      <c r="G19" s="1">
        <v>35</v>
      </c>
      <c r="H19" s="1">
        <v>37</v>
      </c>
      <c r="I19" s="1">
        <v>3</v>
      </c>
      <c r="J19" s="1">
        <f t="shared" si="1"/>
        <v>72</v>
      </c>
      <c r="K19" s="19">
        <v>35</v>
      </c>
      <c r="L19" s="19">
        <v>40</v>
      </c>
      <c r="M19" s="19">
        <v>3</v>
      </c>
      <c r="N19" s="1">
        <f t="shared" si="2"/>
        <v>75</v>
      </c>
      <c r="O19" s="19">
        <v>35</v>
      </c>
      <c r="P19" s="19">
        <v>26</v>
      </c>
      <c r="Q19" s="19">
        <v>3</v>
      </c>
      <c r="R19" s="1">
        <f t="shared" si="3"/>
        <v>61</v>
      </c>
      <c r="S19" s="19">
        <v>34</v>
      </c>
      <c r="T19" s="19">
        <v>32</v>
      </c>
      <c r="U19" s="19">
        <v>3</v>
      </c>
      <c r="V19" s="1">
        <f t="shared" si="4"/>
        <v>66</v>
      </c>
      <c r="W19" s="19">
        <v>29</v>
      </c>
      <c r="X19" s="19">
        <v>38</v>
      </c>
      <c r="Y19" s="19">
        <v>3</v>
      </c>
      <c r="Z19" s="1">
        <f t="shared" si="5"/>
        <v>67</v>
      </c>
      <c r="AA19" s="1">
        <f t="shared" si="6"/>
        <v>18</v>
      </c>
      <c r="AB19" s="1">
        <v>0</v>
      </c>
      <c r="AC19" s="1">
        <f t="shared" si="7"/>
        <v>408</v>
      </c>
      <c r="AD19" s="2">
        <f t="shared" si="8"/>
        <v>68</v>
      </c>
    </row>
    <row r="20" spans="1:30" ht="15">
      <c r="A20" s="18">
        <v>10</v>
      </c>
      <c r="B20" s="1" t="s">
        <v>43</v>
      </c>
      <c r="C20" s="1">
        <v>36</v>
      </c>
      <c r="D20" s="1">
        <v>30</v>
      </c>
      <c r="E20" s="1">
        <v>3</v>
      </c>
      <c r="F20" s="1">
        <f t="shared" si="0"/>
        <v>66</v>
      </c>
      <c r="G20" s="1">
        <v>35</v>
      </c>
      <c r="H20" s="1">
        <v>33</v>
      </c>
      <c r="I20" s="1">
        <v>3</v>
      </c>
      <c r="J20" s="1">
        <f t="shared" si="1"/>
        <v>68</v>
      </c>
      <c r="K20" s="19">
        <v>35</v>
      </c>
      <c r="L20" s="19">
        <v>30</v>
      </c>
      <c r="M20" s="19">
        <v>3</v>
      </c>
      <c r="N20" s="1">
        <f t="shared" si="2"/>
        <v>65</v>
      </c>
      <c r="O20" s="19">
        <v>35</v>
      </c>
      <c r="P20" s="19">
        <v>24</v>
      </c>
      <c r="Q20" s="19">
        <v>3</v>
      </c>
      <c r="R20" s="1">
        <f t="shared" si="3"/>
        <v>59</v>
      </c>
      <c r="S20" s="19">
        <v>36</v>
      </c>
      <c r="T20" s="19">
        <v>29</v>
      </c>
      <c r="U20" s="19">
        <v>3</v>
      </c>
      <c r="V20" s="1">
        <f t="shared" si="4"/>
        <v>65</v>
      </c>
      <c r="W20" s="19">
        <v>30</v>
      </c>
      <c r="X20" s="19">
        <v>35</v>
      </c>
      <c r="Y20" s="19">
        <v>3</v>
      </c>
      <c r="Z20" s="1">
        <f t="shared" si="5"/>
        <v>65</v>
      </c>
      <c r="AA20" s="1">
        <f t="shared" si="6"/>
        <v>18</v>
      </c>
      <c r="AB20" s="1">
        <v>0</v>
      </c>
      <c r="AC20" s="1">
        <f t="shared" si="7"/>
        <v>388</v>
      </c>
      <c r="AD20" s="2">
        <f t="shared" si="8"/>
        <v>64.66666666666666</v>
      </c>
    </row>
  </sheetData>
  <sheetProtection/>
  <mergeCells count="17">
    <mergeCell ref="A9:A10"/>
    <mergeCell ref="B9:B10"/>
    <mergeCell ref="C9:F9"/>
    <mergeCell ref="G9:J9"/>
    <mergeCell ref="K9:N9"/>
    <mergeCell ref="A1:AD1"/>
    <mergeCell ref="A5:AD5"/>
    <mergeCell ref="A6:AD6"/>
    <mergeCell ref="A7:AD7"/>
    <mergeCell ref="A8:AD8"/>
    <mergeCell ref="AD9:AD10"/>
    <mergeCell ref="O9:R9"/>
    <mergeCell ref="S9:V9"/>
    <mergeCell ref="AA9:AA10"/>
    <mergeCell ref="AB9:AB10"/>
    <mergeCell ref="AC9:AC10"/>
    <mergeCell ref="W9:Z9"/>
  </mergeCells>
  <printOptions/>
  <pageMargins left="0.7" right="0.7" top="0.75" bottom="0.75" header="0.3" footer="0.3"/>
  <pageSetup horizontalDpi="600" verticalDpi="600" orientation="landscape" paperSize="9" scale="89" r:id="rId2"/>
  <colBreaks count="1" manualBreakCount="1">
    <brk id="30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G39"/>
  <sheetViews>
    <sheetView zoomScalePageLayoutView="0" workbookViewId="0" topLeftCell="A28">
      <selection activeCell="I34" sqref="I34"/>
    </sheetView>
  </sheetViews>
  <sheetFormatPr defaultColWidth="9.140625" defaultRowHeight="24.75" customHeight="1"/>
  <cols>
    <col min="1" max="1" width="5.57421875" style="0" customWidth="1"/>
    <col min="2" max="2" width="10.7109375" style="0" bestFit="1" customWidth="1"/>
    <col min="3" max="3" width="49.8515625" style="0" bestFit="1" customWidth="1"/>
    <col min="4" max="4" width="22.7109375" style="0" bestFit="1" customWidth="1"/>
    <col min="5" max="5" width="8.57421875" style="0" customWidth="1"/>
    <col min="6" max="6" width="8.00390625" style="0" customWidth="1"/>
    <col min="7" max="7" width="9.00390625" style="0" customWidth="1"/>
  </cols>
  <sheetData>
    <row r="4" spans="1:7" ht="15.75" customHeight="1">
      <c r="A4" s="41" t="s">
        <v>21</v>
      </c>
      <c r="B4" s="41"/>
      <c r="C4" s="41"/>
      <c r="D4" s="41"/>
      <c r="E4" s="41"/>
      <c r="F4" s="41"/>
      <c r="G4" s="41"/>
    </row>
    <row r="5" spans="1:7" ht="19.5" customHeight="1">
      <c r="A5" s="44" t="s">
        <v>53</v>
      </c>
      <c r="B5" s="44"/>
      <c r="C5" s="44"/>
      <c r="D5" s="44"/>
      <c r="E5" s="44"/>
      <c r="F5" s="44"/>
      <c r="G5" s="44"/>
    </row>
    <row r="6" spans="1:7" ht="19.5" customHeight="1">
      <c r="A6" s="45" t="s">
        <v>68</v>
      </c>
      <c r="B6" s="45"/>
      <c r="C6" s="45"/>
      <c r="D6" s="45"/>
      <c r="E6" s="45"/>
      <c r="F6" s="45"/>
      <c r="G6" s="45"/>
    </row>
    <row r="7" spans="1:7" ht="15" customHeight="1">
      <c r="A7" s="46" t="s">
        <v>93</v>
      </c>
      <c r="B7" s="46"/>
      <c r="C7" s="46"/>
      <c r="D7" s="46"/>
      <c r="E7" s="46"/>
      <c r="F7" s="46"/>
      <c r="G7" s="46"/>
    </row>
    <row r="8" spans="1:7" ht="31.5">
      <c r="A8" s="5" t="s">
        <v>10</v>
      </c>
      <c r="B8" s="6" t="s">
        <v>11</v>
      </c>
      <c r="C8" s="7" t="s">
        <v>12</v>
      </c>
      <c r="D8" s="7" t="s">
        <v>13</v>
      </c>
      <c r="E8" s="8" t="s">
        <v>14</v>
      </c>
      <c r="F8" s="8" t="s">
        <v>15</v>
      </c>
      <c r="G8" s="7" t="s">
        <v>16</v>
      </c>
    </row>
    <row r="9" spans="1:7" ht="24.75" customHeight="1">
      <c r="A9" s="14">
        <v>1</v>
      </c>
      <c r="B9" s="19" t="s">
        <v>73</v>
      </c>
      <c r="C9" s="29" t="s">
        <v>71</v>
      </c>
      <c r="D9" s="3" t="s">
        <v>57</v>
      </c>
      <c r="E9" s="9">
        <v>21</v>
      </c>
      <c r="F9" s="9">
        <v>0</v>
      </c>
      <c r="G9" s="10">
        <f>E9/21*100</f>
        <v>100</v>
      </c>
    </row>
    <row r="10" spans="1:7" ht="24.75" customHeight="1">
      <c r="A10" s="14">
        <v>2</v>
      </c>
      <c r="B10" s="19" t="s">
        <v>74</v>
      </c>
      <c r="C10" s="29" t="s">
        <v>72</v>
      </c>
      <c r="D10" s="3" t="s">
        <v>56</v>
      </c>
      <c r="E10" s="9">
        <v>21</v>
      </c>
      <c r="F10" s="9">
        <v>0</v>
      </c>
      <c r="G10" s="10">
        <f>E10/21*100</f>
        <v>100</v>
      </c>
    </row>
    <row r="11" spans="1:7" ht="24.75" customHeight="1">
      <c r="A11" s="14">
        <v>3</v>
      </c>
      <c r="B11" s="19" t="s">
        <v>82</v>
      </c>
      <c r="C11" s="30" t="s">
        <v>89</v>
      </c>
      <c r="D11" s="3" t="s">
        <v>56</v>
      </c>
      <c r="E11" s="9">
        <v>20</v>
      </c>
      <c r="F11" s="9">
        <v>1</v>
      </c>
      <c r="G11" s="10">
        <f>E11/21*100</f>
        <v>95.23809523809523</v>
      </c>
    </row>
    <row r="12" spans="1:7" ht="24.75" customHeight="1">
      <c r="A12" s="14">
        <v>4</v>
      </c>
      <c r="B12" s="19" t="s">
        <v>83</v>
      </c>
      <c r="C12" s="29" t="s">
        <v>84</v>
      </c>
      <c r="D12" s="3" t="s">
        <v>60</v>
      </c>
      <c r="E12" s="9">
        <v>21</v>
      </c>
      <c r="F12" s="9">
        <v>0</v>
      </c>
      <c r="G12" s="10">
        <f>E12/21*100</f>
        <v>100</v>
      </c>
    </row>
    <row r="13" spans="1:7" ht="24.75" customHeight="1">
      <c r="A13" s="14">
        <v>5</v>
      </c>
      <c r="B13" s="19" t="s">
        <v>85</v>
      </c>
      <c r="C13" s="29" t="s">
        <v>86</v>
      </c>
      <c r="D13" s="3" t="s">
        <v>94</v>
      </c>
      <c r="E13" s="9">
        <v>19</v>
      </c>
      <c r="F13" s="9">
        <v>2</v>
      </c>
      <c r="G13" s="10">
        <f>E13/21*100</f>
        <v>90.47619047619048</v>
      </c>
    </row>
    <row r="14" spans="1:7" ht="24.75" customHeight="1">
      <c r="A14" s="14">
        <v>6</v>
      </c>
      <c r="B14" s="19" t="s">
        <v>87</v>
      </c>
      <c r="C14" s="29" t="s">
        <v>88</v>
      </c>
      <c r="D14" s="3" t="s">
        <v>58</v>
      </c>
      <c r="E14" s="9">
        <v>20</v>
      </c>
      <c r="F14" s="9">
        <v>1</v>
      </c>
      <c r="G14" s="10">
        <f>E14/21*100</f>
        <v>95.23809523809523</v>
      </c>
    </row>
    <row r="15" spans="1:7" ht="24.75" customHeight="1">
      <c r="A15" s="43" t="s">
        <v>17</v>
      </c>
      <c r="B15" s="43"/>
      <c r="C15" s="43"/>
      <c r="D15" s="43"/>
      <c r="E15" s="7">
        <v>19</v>
      </c>
      <c r="F15" s="7">
        <v>2</v>
      </c>
      <c r="G15" s="11">
        <f>E15/21*100</f>
        <v>90.47619047619048</v>
      </c>
    </row>
    <row r="16" spans="1:7" ht="24.75" customHeight="1">
      <c r="A16" s="13"/>
      <c r="B16" s="13"/>
      <c r="C16" s="13"/>
      <c r="D16" s="13"/>
      <c r="E16" s="13"/>
      <c r="F16" s="13"/>
      <c r="G16" s="15"/>
    </row>
    <row r="17" spans="1:7" ht="24.75" customHeight="1">
      <c r="A17" s="21"/>
      <c r="B17" s="21"/>
      <c r="C17" s="21"/>
      <c r="D17" s="21"/>
      <c r="E17" s="21"/>
      <c r="F17" s="21"/>
      <c r="G17" s="15"/>
    </row>
    <row r="18" spans="1:7" ht="24.75" customHeight="1">
      <c r="A18" s="44" t="s">
        <v>54</v>
      </c>
      <c r="B18" s="44"/>
      <c r="C18" s="44"/>
      <c r="D18" s="44"/>
      <c r="E18" s="44"/>
      <c r="F18" s="44"/>
      <c r="G18" s="44"/>
    </row>
    <row r="19" spans="1:7" ht="24.75" customHeight="1">
      <c r="A19" s="45" t="s">
        <v>68</v>
      </c>
      <c r="B19" s="45"/>
      <c r="C19" s="45"/>
      <c r="D19" s="45"/>
      <c r="E19" s="45"/>
      <c r="F19" s="45"/>
      <c r="G19" s="45"/>
    </row>
    <row r="20" spans="1:7" ht="24.75" customHeight="1">
      <c r="A20" s="46" t="s">
        <v>92</v>
      </c>
      <c r="B20" s="46"/>
      <c r="C20" s="46"/>
      <c r="D20" s="46"/>
      <c r="E20" s="46"/>
      <c r="F20" s="46"/>
      <c r="G20" s="46"/>
    </row>
    <row r="21" spans="1:7" ht="31.5">
      <c r="A21" s="5" t="s">
        <v>10</v>
      </c>
      <c r="B21" s="6" t="s">
        <v>11</v>
      </c>
      <c r="C21" s="23" t="s">
        <v>12</v>
      </c>
      <c r="D21" s="23" t="s">
        <v>13</v>
      </c>
      <c r="E21" s="8" t="s">
        <v>14</v>
      </c>
      <c r="F21" s="8" t="s">
        <v>15</v>
      </c>
      <c r="G21" s="23" t="s">
        <v>16</v>
      </c>
    </row>
    <row r="22" spans="1:7" ht="24.75" customHeight="1">
      <c r="A22" s="14">
        <v>1</v>
      </c>
      <c r="B22" s="19" t="s">
        <v>73</v>
      </c>
      <c r="C22" s="29" t="s">
        <v>71</v>
      </c>
      <c r="D22" s="3" t="s">
        <v>57</v>
      </c>
      <c r="E22" s="9">
        <v>10</v>
      </c>
      <c r="F22" s="9">
        <v>0</v>
      </c>
      <c r="G22" s="10">
        <f>E22/10*100</f>
        <v>100</v>
      </c>
    </row>
    <row r="23" spans="1:7" ht="24.75" customHeight="1">
      <c r="A23" s="14">
        <v>2</v>
      </c>
      <c r="B23" s="19" t="s">
        <v>74</v>
      </c>
      <c r="C23" s="29" t="s">
        <v>72</v>
      </c>
      <c r="D23" s="3" t="s">
        <v>56</v>
      </c>
      <c r="E23" s="9">
        <v>10</v>
      </c>
      <c r="F23" s="9">
        <v>0</v>
      </c>
      <c r="G23" s="10">
        <f>E23/10*100</f>
        <v>100</v>
      </c>
    </row>
    <row r="24" spans="1:7" ht="24.75" customHeight="1">
      <c r="A24" s="14">
        <v>3</v>
      </c>
      <c r="B24" s="19" t="s">
        <v>75</v>
      </c>
      <c r="C24" s="29" t="s">
        <v>76</v>
      </c>
      <c r="D24" s="3" t="s">
        <v>58</v>
      </c>
      <c r="E24" s="9">
        <v>10</v>
      </c>
      <c r="F24" s="9">
        <v>0</v>
      </c>
      <c r="G24" s="10">
        <f>E24/10*100</f>
        <v>100</v>
      </c>
    </row>
    <row r="25" spans="1:7" ht="24.75" customHeight="1">
      <c r="A25" s="14">
        <v>4</v>
      </c>
      <c r="B25" s="19" t="s">
        <v>77</v>
      </c>
      <c r="C25" s="29" t="s">
        <v>91</v>
      </c>
      <c r="D25" s="3" t="s">
        <v>55</v>
      </c>
      <c r="E25" s="9">
        <v>10</v>
      </c>
      <c r="F25" s="9">
        <v>0</v>
      </c>
      <c r="G25" s="10">
        <f>E25/10*100</f>
        <v>100</v>
      </c>
    </row>
    <row r="26" spans="1:7" ht="24.75" customHeight="1">
      <c r="A26" s="14">
        <v>5</v>
      </c>
      <c r="B26" s="19" t="s">
        <v>78</v>
      </c>
      <c r="C26" s="29" t="s">
        <v>79</v>
      </c>
      <c r="D26" s="3" t="s">
        <v>95</v>
      </c>
      <c r="E26" s="9">
        <v>10</v>
      </c>
      <c r="F26" s="9">
        <v>0</v>
      </c>
      <c r="G26" s="10">
        <f>E26/10*100</f>
        <v>100</v>
      </c>
    </row>
    <row r="27" spans="1:7" ht="24.75" customHeight="1">
      <c r="A27" s="14">
        <v>6</v>
      </c>
      <c r="B27" s="19" t="s">
        <v>80</v>
      </c>
      <c r="C27" s="29" t="s">
        <v>81</v>
      </c>
      <c r="D27" s="3" t="s">
        <v>59</v>
      </c>
      <c r="E27" s="9">
        <v>10</v>
      </c>
      <c r="F27" s="9">
        <v>0</v>
      </c>
      <c r="G27" s="10">
        <f>E27/10*100</f>
        <v>100</v>
      </c>
    </row>
    <row r="28" spans="1:7" ht="24.75" customHeight="1">
      <c r="A28" s="43" t="s">
        <v>17</v>
      </c>
      <c r="B28" s="43"/>
      <c r="C28" s="43"/>
      <c r="D28" s="43"/>
      <c r="E28" s="23">
        <v>10</v>
      </c>
      <c r="F28" s="23">
        <v>0</v>
      </c>
      <c r="G28" s="11">
        <f>E28/10*100</f>
        <v>100</v>
      </c>
    </row>
    <row r="29" spans="1:7" ht="24.75" customHeight="1">
      <c r="A29" s="21"/>
      <c r="B29" s="21"/>
      <c r="C29" s="21"/>
      <c r="D29" s="21"/>
      <c r="E29" s="21"/>
      <c r="F29" s="21"/>
      <c r="G29" s="15"/>
    </row>
    <row r="30" spans="1:7" ht="24.75" customHeight="1">
      <c r="A30" s="22" t="s">
        <v>10</v>
      </c>
      <c r="B30" s="22" t="s">
        <v>61</v>
      </c>
      <c r="C30" s="22" t="s">
        <v>62</v>
      </c>
      <c r="D30" s="22" t="s">
        <v>63</v>
      </c>
      <c r="E30" s="22" t="s">
        <v>64</v>
      </c>
      <c r="F30" s="22" t="s">
        <v>5</v>
      </c>
      <c r="G30" s="15"/>
    </row>
    <row r="31" spans="1:7" ht="24.75" customHeight="1">
      <c r="A31" s="22">
        <v>1</v>
      </c>
      <c r="B31" s="22" t="s">
        <v>65</v>
      </c>
      <c r="C31" s="22">
        <v>21</v>
      </c>
      <c r="D31" s="22">
        <v>19</v>
      </c>
      <c r="E31" s="22">
        <v>2</v>
      </c>
      <c r="F31" s="25">
        <f>D31/21*100</f>
        <v>90.47619047619048</v>
      </c>
      <c r="G31" s="15"/>
    </row>
    <row r="32" spans="1:7" ht="36.75" customHeight="1">
      <c r="A32" s="22">
        <v>2</v>
      </c>
      <c r="B32" s="26" t="s">
        <v>66</v>
      </c>
      <c r="C32" s="22">
        <v>10</v>
      </c>
      <c r="D32" s="22">
        <v>10</v>
      </c>
      <c r="E32" s="22">
        <v>0</v>
      </c>
      <c r="F32" s="25">
        <f>D32/10*100</f>
        <v>100</v>
      </c>
      <c r="G32" s="15"/>
    </row>
    <row r="33" spans="1:7" ht="24.75" customHeight="1">
      <c r="A33" s="47" t="s">
        <v>17</v>
      </c>
      <c r="B33" s="47"/>
      <c r="C33" s="23">
        <f>SUM(C28:C32)</f>
        <v>31</v>
      </c>
      <c r="D33" s="23">
        <f>SUM(D28:D32)</f>
        <v>29</v>
      </c>
      <c r="E33" s="23">
        <f>SUM(E31:E32)</f>
        <v>2</v>
      </c>
      <c r="F33" s="11">
        <f>D33/C33*100</f>
        <v>93.54838709677419</v>
      </c>
      <c r="G33" s="15"/>
    </row>
    <row r="34" spans="1:7" ht="24.75" customHeight="1">
      <c r="A34" s="27"/>
      <c r="B34" s="27"/>
      <c r="C34" s="21"/>
      <c r="D34" s="21"/>
      <c r="E34" s="21"/>
      <c r="F34" s="15"/>
      <c r="G34" s="15"/>
    </row>
    <row r="35" spans="1:7" ht="24.75" customHeight="1">
      <c r="A35" s="27"/>
      <c r="B35" s="27"/>
      <c r="C35" s="21"/>
      <c r="D35" s="21"/>
      <c r="E35" s="21"/>
      <c r="F35" s="15"/>
      <c r="G35" s="15"/>
    </row>
    <row r="36" spans="1:7" ht="24.75" customHeight="1">
      <c r="A36" s="42" t="s">
        <v>18</v>
      </c>
      <c r="B36" s="42"/>
      <c r="C36" s="42"/>
      <c r="D36" s="42"/>
      <c r="E36" s="42"/>
      <c r="F36" s="42"/>
      <c r="G36" s="42"/>
    </row>
    <row r="38" spans="3:4" ht="24.75" customHeight="1">
      <c r="C38" s="12" t="s">
        <v>19</v>
      </c>
      <c r="D38" s="12" t="s">
        <v>20</v>
      </c>
    </row>
    <row r="39" spans="3:4" ht="24.75" customHeight="1">
      <c r="C39" s="12" t="s">
        <v>67</v>
      </c>
      <c r="D39" s="24">
        <v>84.38</v>
      </c>
    </row>
  </sheetData>
  <sheetProtection/>
  <mergeCells count="11">
    <mergeCell ref="A4:G4"/>
    <mergeCell ref="A36:G36"/>
    <mergeCell ref="A15:D15"/>
    <mergeCell ref="A5:G5"/>
    <mergeCell ref="A6:G6"/>
    <mergeCell ref="A7:G7"/>
    <mergeCell ref="A18:G18"/>
    <mergeCell ref="A19:G19"/>
    <mergeCell ref="A20:G20"/>
    <mergeCell ref="A28:D28"/>
    <mergeCell ref="A33:B33"/>
  </mergeCells>
  <printOptions/>
  <pageMargins left="0.7" right="0.7" top="0.75" bottom="0.75" header="0.3" footer="0.3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examdiploma</dc:creator>
  <cp:keywords/>
  <dc:description/>
  <cp:lastModifiedBy>examdiploma</cp:lastModifiedBy>
  <cp:lastPrinted>2018-06-25T10:30:38Z</cp:lastPrinted>
  <dcterms:created xsi:type="dcterms:W3CDTF">2018-06-26T09:13:24Z</dcterms:created>
  <dcterms:modified xsi:type="dcterms:W3CDTF">2018-06-26T09:13:24Z</dcterms:modified>
  <cp:category/>
  <cp:version/>
  <cp:contentType/>
  <cp:contentStatus/>
</cp:coreProperties>
</file>